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C:\Users\User\Desktop\修正版\"/>
    </mc:Choice>
  </mc:AlternateContent>
  <xr:revisionPtr revIDLastSave="0" documentId="13_ncr:1_{96896C0C-516C-4971-86E6-5B59D5185C50}" xr6:coauthVersionLast="36" xr6:coauthVersionMax="36" xr10:uidLastSave="{00000000-0000-0000-0000-000000000000}"/>
  <bookViews>
    <workbookView xWindow="0" yWindow="0" windowWidth="28800" windowHeight="12135" xr2:uid="{00000000-000D-0000-FFFF-FFFF00000000}"/>
  </bookViews>
  <sheets>
    <sheet name="部署名入力シート" sheetId="16" r:id="rId1"/>
    <sheet name="resultall.csv貼付シート" sheetId="15" r:id="rId2"/>
    <sheet name="調査項目セット5" sheetId="6" r:id="rId3"/>
  </sheets>
  <definedNames>
    <definedName name="_xlnm._FilterDatabase" localSheetId="1" hidden="1">'resultall.csv貼付シート'!$A$1:$F$103</definedName>
    <definedName name="_xlnm.Print_Area" localSheetId="2">調査項目セット5!$A$1:$I$95</definedName>
  </definedNames>
  <calcPr calcId="191029"/>
</workbook>
</file>

<file path=xl/calcChain.xml><?xml version="1.0" encoding="utf-8"?>
<calcChain xmlns="http://schemas.openxmlformats.org/spreadsheetml/2006/main">
  <c r="G49" i="6" l="1"/>
  <c r="G50" i="6"/>
  <c r="G48" i="6"/>
  <c r="C113" i="15"/>
  <c r="C112" i="15"/>
  <c r="C111" i="15"/>
  <c r="C110" i="15"/>
  <c r="C109" i="15"/>
  <c r="C108" i="15"/>
  <c r="C107" i="15"/>
  <c r="C106" i="15"/>
  <c r="C105" i="15"/>
  <c r="C104" i="15"/>
  <c r="C103" i="15"/>
  <c r="L6" i="6" l="1"/>
  <c r="A4" i="6" s="1"/>
  <c r="E103" i="15"/>
  <c r="L11" i="6" s="1"/>
  <c r="F64" i="6" s="1"/>
  <c r="D103" i="15"/>
  <c r="L10" i="6" s="1"/>
  <c r="E49" i="6" s="1"/>
  <c r="L9" i="6"/>
  <c r="F56" i="6" s="1"/>
  <c r="B113" i="15"/>
  <c r="B112" i="15"/>
  <c r="E112" i="15"/>
  <c r="B111" i="15"/>
  <c r="B110" i="15"/>
  <c r="E110" i="15" s="1"/>
  <c r="B109" i="15"/>
  <c r="D109" i="15" s="1"/>
  <c r="B108" i="15"/>
  <c r="D108" i="15" s="1"/>
  <c r="B107" i="15"/>
  <c r="B106" i="15"/>
  <c r="B105" i="15"/>
  <c r="C102" i="15"/>
  <c r="B104" i="15"/>
  <c r="D104" i="15"/>
  <c r="D102" i="15"/>
  <c r="E102" i="15"/>
  <c r="A3" i="6"/>
  <c r="E108" i="15"/>
  <c r="E107" i="15"/>
  <c r="D107" i="15"/>
  <c r="E106" i="15"/>
  <c r="E105" i="15"/>
  <c r="E109" i="15"/>
  <c r="D112" i="15"/>
  <c r="E104" i="15"/>
  <c r="D111" i="15" l="1"/>
  <c r="D110" i="15"/>
  <c r="E111" i="15"/>
  <c r="D113" i="15"/>
  <c r="E113" i="15"/>
  <c r="E50" i="6"/>
  <c r="E48" i="6"/>
  <c r="F60" i="6"/>
  <c r="D106" i="15"/>
  <c r="D105" i="15"/>
</calcChain>
</file>

<file path=xl/sharedStrings.xml><?xml version="1.0" encoding="utf-8"?>
<sst xmlns="http://schemas.openxmlformats.org/spreadsheetml/2006/main" count="91" uniqueCount="83">
  <si>
    <t>ご担当者様</t>
    <rPh sb="1" eb="4">
      <t>タントウシャ</t>
    </rPh>
    <rPh sb="4" eb="5">
      <t>サマ</t>
    </rPh>
    <phoneticPr fontId="1"/>
  </si>
  <si>
    <t>貴部署で選択された調査項目セットおよび測定指標</t>
  </si>
  <si>
    <t>職場機能</t>
    <rPh sb="0" eb="2">
      <t>ショクバ</t>
    </rPh>
    <rPh sb="2" eb="4">
      <t>キノウ</t>
    </rPh>
    <phoneticPr fontId="1"/>
  </si>
  <si>
    <t>全国平均</t>
    <rPh sb="0" eb="2">
      <t>ゼンコク</t>
    </rPh>
    <rPh sb="2" eb="4">
      <t>ヘイキン</t>
    </rPh>
    <phoneticPr fontId="1"/>
  </si>
  <si>
    <t>貴部署の偏差値</t>
    <rPh sb="0" eb="1">
      <t>キ</t>
    </rPh>
    <rPh sb="1" eb="3">
      <t>ブショ</t>
    </rPh>
    <rPh sb="4" eb="7">
      <t>ヘンサチ</t>
    </rPh>
    <phoneticPr fontId="1"/>
  </si>
  <si>
    <t>レーダチャートの読み取り方</t>
    <rPh sb="8" eb="9">
      <t>ヨ</t>
    </rPh>
    <rPh sb="10" eb="11">
      <t>ト</t>
    </rPh>
    <rPh sb="12" eb="13">
      <t>カタ</t>
    </rPh>
    <phoneticPr fontId="1"/>
  </si>
  <si>
    <t>偏差値</t>
    <rPh sb="0" eb="3">
      <t>ヘンサチ</t>
    </rPh>
    <phoneticPr fontId="1"/>
  </si>
  <si>
    <t>測定指標</t>
    <rPh sb="0" eb="2">
      <t>ソクテイ</t>
    </rPh>
    <rPh sb="2" eb="3">
      <t>ユビ</t>
    </rPh>
    <rPh sb="3" eb="4">
      <t>シルベ</t>
    </rPh>
    <phoneticPr fontId="1"/>
  </si>
  <si>
    <t>職場環境改善活動のヒントとなる項目</t>
  </si>
  <si>
    <t>偏差値：</t>
    <rPh sb="0" eb="3">
      <t>ヘンサチ</t>
    </rPh>
    <phoneticPr fontId="1"/>
  </si>
  <si>
    <t>② 職場機能</t>
    <rPh sb="2" eb="4">
      <t>ショクバ</t>
    </rPh>
    <rPh sb="4" eb="6">
      <t>キノウ</t>
    </rPh>
    <phoneticPr fontId="1"/>
  </si>
  <si>
    <t>会社名</t>
    <rPh sb="0" eb="3">
      <t>カイシャメイ</t>
    </rPh>
    <phoneticPr fontId="1"/>
  </si>
  <si>
    <t>○○株式会社</t>
    <rPh sb="2" eb="6">
      <t>カブシキガイシャ</t>
    </rPh>
    <phoneticPr fontId="1"/>
  </si>
  <si>
    <t>部署名</t>
    <rPh sb="0" eb="2">
      <t>ブショ</t>
    </rPh>
    <rPh sb="2" eb="3">
      <t>メイ</t>
    </rPh>
    <phoneticPr fontId="1"/>
  </si>
  <si>
    <t>　今回，コンピュータ適応型テストを活用した職場環境評価システム（職場CAT）で貴部署の皆様にご回答いただきました内容を集計し，現在の貴部署におけるストレスの状況や資源の充実度を示したレーダーチャートを作成いたしました。結果をご覧いただき，貴部署の職場環境改善活動にお役立てください。</t>
    <rPh sb="17" eb="19">
      <t>カツヨウ</t>
    </rPh>
    <rPh sb="21" eb="23">
      <t>ショクバ</t>
    </rPh>
    <rPh sb="23" eb="25">
      <t>カンキョウ</t>
    </rPh>
    <phoneticPr fontId="1"/>
  </si>
  <si>
    <t>　職場CATで貴部署の皆様にご回答いただきました指標について，これまでの研究結果から，各指標を最も良く説明していた質問項目（上位3つ）を以下に挙げています。</t>
    <rPh sb="1" eb="3">
      <t>ショクバ</t>
    </rPh>
    <rPh sb="24" eb="26">
      <t>シヒョウ</t>
    </rPh>
    <rPh sb="36" eb="40">
      <t>ケンキュウケッカ</t>
    </rPh>
    <phoneticPr fontId="1"/>
  </si>
  <si>
    <r>
      <t>　数値は偏差値を表しており，</t>
    </r>
    <r>
      <rPr>
        <u/>
        <sz val="12"/>
        <rFont val="HG丸ｺﾞｼｯｸM-PRO"/>
        <family val="3"/>
        <charset val="128"/>
      </rPr>
      <t>50が全国平均</t>
    </r>
    <r>
      <rPr>
        <sz val="12"/>
        <rFont val="HG丸ｺﾞｼｯｸM-PRO"/>
        <family val="3"/>
        <charset val="128"/>
      </rPr>
      <t>，</t>
    </r>
    <r>
      <rPr>
        <u/>
        <sz val="12"/>
        <rFont val="HG丸ｺﾞｼｯｸM-PRO"/>
        <family val="3"/>
        <charset val="128"/>
      </rPr>
      <t>青い太線が貴部署の結果</t>
    </r>
    <r>
      <rPr>
        <sz val="12"/>
        <rFont val="HG丸ｺﾞｼｯｸM-PRO"/>
        <family val="3"/>
        <charset val="128"/>
      </rPr>
      <t>を表しています。偏差値が50より大きい指標は，全国平均よりも得点が高い（貴部署の「強み」となっている）指標，偏差値が50より小さい（グレーゾーンにある）指標は全国平均よりも得点が低い（貴部署で改善を目指していきたい）指標となります。レーダーチャートが外側に広がっているほど，より良好な状態であることを表しています。</t>
    </r>
    <phoneticPr fontId="1"/>
  </si>
  <si>
    <r>
      <t>　上に挙げた質問項目は，貴部署の「強み」となっている部分を更に伸ばしたり，「課題」となっている部分を改善したりするためのヒントになります。
　「強み」となっている（偏差値が50より大きい）指標については，各質問項目を参考に，既に貴部署内で</t>
    </r>
    <r>
      <rPr>
        <u/>
        <sz val="12"/>
        <rFont val="HG丸ｺﾞｼｯｸM-PRO"/>
        <family val="3"/>
        <charset val="128"/>
      </rPr>
      <t>工夫できている点</t>
    </r>
    <r>
      <rPr>
        <sz val="12"/>
        <rFont val="HG丸ｺﾞｼｯｸM-PRO"/>
        <family val="3"/>
        <charset val="128"/>
      </rPr>
      <t>や</t>
    </r>
    <r>
      <rPr>
        <u/>
        <sz val="12"/>
        <rFont val="HG丸ｺﾞｼｯｸM-PRO"/>
        <family val="3"/>
        <charset val="128"/>
      </rPr>
      <t>心がけている点</t>
    </r>
    <r>
      <rPr>
        <sz val="12"/>
        <rFont val="HG丸ｺﾞｼｯｸM-PRO"/>
        <family val="3"/>
        <charset val="128"/>
      </rPr>
      <t>を振り返ってみてください。「改善していきたい」（偏差値が50より小さい）指標については，今後の改善に向けて貴部署内で</t>
    </r>
    <r>
      <rPr>
        <u/>
        <sz val="12"/>
        <rFont val="HG丸ｺﾞｼｯｸM-PRO"/>
        <family val="3"/>
        <charset val="128"/>
      </rPr>
      <t>取り組めそうなこと</t>
    </r>
    <r>
      <rPr>
        <sz val="12"/>
        <rFont val="HG丸ｺﾞｼｯｸM-PRO"/>
        <family val="3"/>
        <charset val="128"/>
      </rPr>
      <t>や，</t>
    </r>
    <r>
      <rPr>
        <u/>
        <sz val="12"/>
        <rFont val="HG丸ｺﾞｼｯｸM-PRO"/>
        <family val="3"/>
        <charset val="128"/>
      </rPr>
      <t>工夫できそうなこと</t>
    </r>
    <r>
      <rPr>
        <sz val="12"/>
        <rFont val="HG丸ｺﾞｼｯｸM-PRO"/>
        <family val="3"/>
        <charset val="128"/>
      </rPr>
      <t>を列挙してみてください。</t>
    </r>
    <phoneticPr fontId="1"/>
  </si>
  <si>
    <t>参考</t>
    <phoneticPr fontId="1"/>
  </si>
  <si>
    <t>・職場改善のためのヒント集（メンタルヘルスアクションチェックリスト）</t>
    <phoneticPr fontId="1"/>
  </si>
  <si>
    <t xml:space="preserve">    https://kokoro.mhlw.go.jp/manual/files/manual-file_01.pdf</t>
    <phoneticPr fontId="1"/>
  </si>
  <si>
    <t>・新職業性ストレス簡易調査票アクションリスト2019</t>
    <phoneticPr fontId="1"/>
  </si>
  <si>
    <t xml:space="preserve">    https://hp3.jp/wp-content/uploads/2019/04/pmhacl.pdf</t>
    <phoneticPr fontId="1"/>
  </si>
  <si>
    <t xml:space="preserve">                   ③ 公正／誠実な組織</t>
    <phoneticPr fontId="1"/>
  </si>
  <si>
    <t>公正／誠実な組織</t>
    <rPh sb="0" eb="2">
      <t>コウセイ</t>
    </rPh>
    <rPh sb="3" eb="5">
      <t>セイジツ</t>
    </rPh>
    <rPh sb="6" eb="8">
      <t>ソシキ</t>
    </rPh>
    <phoneticPr fontId="1"/>
  </si>
  <si>
    <t>③ 公正／誠実な組織</t>
    <rPh sb="2" eb="4">
      <t>コウセイ</t>
    </rPh>
    <rPh sb="5" eb="7">
      <t>セイジツ</t>
    </rPh>
    <rPh sb="8" eb="10">
      <t>ソシキ</t>
    </rPh>
    <phoneticPr fontId="1"/>
  </si>
  <si>
    <t>調査項目セット５「職場環境を全般的に把握して改善したい」</t>
    <phoneticPr fontId="1"/>
  </si>
  <si>
    <t>　調査項目セット：「５．職場環境を全般的に把握して改善したい」</t>
    <phoneticPr fontId="1"/>
  </si>
  <si>
    <t>　測定指標： ① 職場環境によるストレス</t>
    <rPh sb="9" eb="11">
      <t>ショクバ</t>
    </rPh>
    <rPh sb="11" eb="13">
      <t>カンキョウ</t>
    </rPh>
    <phoneticPr fontId="1"/>
  </si>
  <si>
    <t xml:space="preserve">                   ② 職場機能</t>
    <rPh sb="21" eb="23">
      <t>ショクバ</t>
    </rPh>
    <rPh sb="23" eb="25">
      <t>キノウ</t>
    </rPh>
    <phoneticPr fontId="1"/>
  </si>
  <si>
    <t>職場環境によるストレス</t>
    <rPh sb="0" eb="2">
      <t>ショクバ</t>
    </rPh>
    <rPh sb="2" eb="4">
      <t>カンキョウ</t>
    </rPh>
    <phoneticPr fontId="1"/>
  </si>
  <si>
    <t>① 職場環境によるストレス</t>
    <rPh sb="2" eb="4">
      <t>ショクバ</t>
    </rPh>
    <rPh sb="4" eb="6">
      <t>カンキョウ</t>
    </rPh>
    <phoneticPr fontId="1"/>
  </si>
  <si>
    <t>仕事の方針と役割について納得できるような説明がある</t>
    <phoneticPr fontId="1"/>
  </si>
  <si>
    <t>職場や仕事の変更がある場合，それが具体的にどうなるのか分かっている</t>
    <phoneticPr fontId="1"/>
  </si>
  <si>
    <t>職場や仕事で変化がある時には，従業員の意見が聞かれている</t>
    <phoneticPr fontId="1"/>
  </si>
  <si>
    <t>職場の分煙は適切に行われている</t>
    <phoneticPr fontId="1"/>
  </si>
  <si>
    <t>自分の業務に必要な作業空間は十分に確保されている</t>
    <phoneticPr fontId="1"/>
  </si>
  <si>
    <t>私の職場の作業環境（騒音，照明，温度，換気など）はよくない</t>
    <phoneticPr fontId="1"/>
  </si>
  <si>
    <t>一人ひとりの価値観を大事にしてくれる職場だ</t>
    <phoneticPr fontId="1"/>
  </si>
  <si>
    <t>我々の職場では，共に働こう，という姿勢がある</t>
    <phoneticPr fontId="1"/>
  </si>
  <si>
    <t>お互いに理解し認め合っている</t>
    <phoneticPr fontId="1"/>
  </si>
  <si>
    <t>result0001</t>
  </si>
  <si>
    <t>result0002</t>
  </si>
  <si>
    <t>result0003</t>
  </si>
  <si>
    <t>result0004</t>
  </si>
  <si>
    <t>↓</t>
    <phoneticPr fontId="1"/>
  </si>
  <si>
    <t>←resultall.csvの出力データを貼り付けてください (最大100名まで貼り付け可能です)。</t>
    <rPh sb="15" eb="17">
      <t>シュツリョク</t>
    </rPh>
    <rPh sb="21" eb="22">
      <t>ハ</t>
    </rPh>
    <rPh sb="23" eb="24">
      <t>ツ</t>
    </rPh>
    <rPh sb="32" eb="34">
      <t>サイダイ</t>
    </rPh>
    <rPh sb="37" eb="38">
      <t>メイ</t>
    </rPh>
    <rPh sb="40" eb="41">
      <t>ハ</t>
    </rPh>
    <rPh sb="42" eb="43">
      <t>ツ</t>
    </rPh>
    <rPh sb="44" eb="46">
      <t>カノウ</t>
    </rPh>
    <phoneticPr fontId="1"/>
  </si>
  <si>
    <t>↑resultall.csv貼付シートの結果が反映されています。</t>
    <rPh sb="14" eb="16">
      <t>ハリツ</t>
    </rPh>
    <rPh sb="20" eb="22">
      <t>ケッカ</t>
    </rPh>
    <rPh sb="23" eb="25">
      <t>ハンエイ</t>
    </rPh>
    <phoneticPr fontId="1"/>
  </si>
  <si>
    <t>ID</t>
    <phoneticPr fontId="1"/>
  </si>
  <si>
    <t>指標1</t>
    <rPh sb="0" eb="2">
      <t>シヒョウ</t>
    </rPh>
    <phoneticPr fontId="1"/>
  </si>
  <si>
    <t>指標2</t>
    <rPh sb="0" eb="2">
      <t>シヒョウ</t>
    </rPh>
    <phoneticPr fontId="1"/>
  </si>
  <si>
    <t>指標3</t>
    <rPh sb="0" eb="2">
      <t>シヒョウ</t>
    </rPh>
    <phoneticPr fontId="1"/>
  </si>
  <si>
    <t>ＡＢ課</t>
    <rPh sb="2" eb="3">
      <t>カ</t>
    </rPh>
    <phoneticPr fontId="1"/>
  </si>
  <si>
    <t>ＣＤ課</t>
    <rPh sb="2" eb="3">
      <t>カ</t>
    </rPh>
    <phoneticPr fontId="1"/>
  </si>
  <si>
    <t>ＥＦ課</t>
    <rPh sb="2" eb="3">
      <t>カ</t>
    </rPh>
    <phoneticPr fontId="1"/>
  </si>
  <si>
    <t>ＧＨ課</t>
    <rPh sb="2" eb="3">
      <t>カ</t>
    </rPh>
    <phoneticPr fontId="1"/>
  </si>
  <si>
    <t>ＫＬ課</t>
    <rPh sb="2" eb="3">
      <t>カ</t>
    </rPh>
    <phoneticPr fontId="1"/>
  </si>
  <si>
    <t>ＭＮ課</t>
    <rPh sb="2" eb="3">
      <t>カ</t>
    </rPh>
    <phoneticPr fontId="1"/>
  </si>
  <si>
    <t>ＯＰ課</t>
    <rPh sb="2" eb="3">
      <t>カ</t>
    </rPh>
    <phoneticPr fontId="1"/>
  </si>
  <si>
    <t>ＱＲ課</t>
    <rPh sb="2" eb="3">
      <t>カ</t>
    </rPh>
    <phoneticPr fontId="1"/>
  </si>
  <si>
    <t>ＳＴ課</t>
    <rPh sb="2" eb="3">
      <t>カ</t>
    </rPh>
    <phoneticPr fontId="1"/>
  </si>
  <si>
    <t>社内全体</t>
    <rPh sb="0" eb="2">
      <t>シャナイ</t>
    </rPh>
    <rPh sb="2" eb="4">
      <t>ゼンタイ</t>
    </rPh>
    <phoneticPr fontId="1"/>
  </si>
  <si>
    <t>←変更しないでください。</t>
    <rPh sb="1" eb="3">
      <t>ヘンコウ</t>
    </rPh>
    <phoneticPr fontId="1"/>
  </si>
  <si>
    <t>θ平均値（社内全体）</t>
    <rPh sb="1" eb="4">
      <t>ヘイキンチ</t>
    </rPh>
    <rPh sb="5" eb="7">
      <t>シャナイ</t>
    </rPh>
    <rPh sb="7" eb="9">
      <t>ゼンタイ</t>
    </rPh>
    <phoneticPr fontId="1"/>
  </si>
  <si>
    <t>↓会社名を入力してください（部署名は自動表示されます）。</t>
    <rPh sb="1" eb="4">
      <t>カイシャメイ</t>
    </rPh>
    <rPh sb="5" eb="7">
      <t>ニュウリョク</t>
    </rPh>
    <rPh sb="14" eb="16">
      <t>ブショ</t>
    </rPh>
    <rPh sb="16" eb="17">
      <t>メイ</t>
    </rPh>
    <rPh sb="18" eb="20">
      <t>ジドウ</t>
    </rPh>
    <rPh sb="20" eb="22">
      <t>ヒョウジ</t>
    </rPh>
    <phoneticPr fontId="1"/>
  </si>
  <si>
    <t>ＩＪ課</t>
    <rPh sb="2" eb="3">
      <t>カ</t>
    </rPh>
    <phoneticPr fontId="1"/>
  </si>
  <si>
    <t>半角の整数として書き出されます。</t>
    <rPh sb="0" eb="2">
      <t>ハンカク</t>
    </rPh>
    <rPh sb="3" eb="5">
      <t>セイスウ</t>
    </rPh>
    <rPh sb="8" eb="9">
      <t>カ</t>
    </rPh>
    <rPh sb="10" eb="11">
      <t>ダ</t>
    </rPh>
    <phoneticPr fontId="1"/>
  </si>
  <si>
    <t>正確に入力してください (CATでは１以上の整数のみ入力可能で「resultall.csv」には</t>
    <rPh sb="0" eb="2">
      <t>セイカク</t>
    </rPh>
    <rPh sb="19" eb="21">
      <t>イジョウ</t>
    </rPh>
    <rPh sb="22" eb="24">
      <t>セイスウ</t>
    </rPh>
    <rPh sb="26" eb="28">
      <t>ニュウリョク</t>
    </rPh>
    <rPh sb="28" eb="30">
      <t>カノウ</t>
    </rPh>
    <phoneticPr fontId="1"/>
  </si>
  <si>
    <t>(※) K2セルのプルダウンは，古いバージョンのExcelでは表示されない可能性があります。</t>
    <rPh sb="16" eb="17">
      <t>フル</t>
    </rPh>
    <rPh sb="31" eb="33">
      <t>ヒョウジ</t>
    </rPh>
    <rPh sb="37" eb="40">
      <t>カノウセイ</t>
    </rPh>
    <phoneticPr fontId="1"/>
  </si>
  <si>
    <t>を入力してください。</t>
    <rPh sb="1" eb="3">
      <t>ニュウリョク</t>
    </rPh>
    <phoneticPr fontId="1"/>
  </si>
  <si>
    <t>※</t>
    <phoneticPr fontId="1"/>
  </si>
  <si>
    <t>※は偏差値逆転指標</t>
    <phoneticPr fontId="1"/>
  </si>
  <si>
    <t>各測定指標の偏差値から見た貴部署の状況</t>
    <rPh sb="0" eb="1">
      <t>カク</t>
    </rPh>
    <rPh sb="1" eb="3">
      <t>ソクテイ</t>
    </rPh>
    <rPh sb="3" eb="5">
      <t>シヒョウ</t>
    </rPh>
    <rPh sb="11" eb="12">
      <t>ミ</t>
    </rPh>
    <rPh sb="13" eb="16">
      <t>キブショ</t>
    </rPh>
    <rPh sb="17" eb="19">
      <t>ジョウキョウ</t>
    </rPh>
    <phoneticPr fontId="1"/>
  </si>
  <si>
    <t>貴部署の状況</t>
    <rPh sb="0" eb="1">
      <t>キ</t>
    </rPh>
    <rPh sb="1" eb="3">
      <t>ブショ</t>
    </rPh>
    <rPh sb="4" eb="6">
      <t>ジョウキョウ</t>
    </rPh>
    <phoneticPr fontId="1"/>
  </si>
  <si>
    <t>部署コード</t>
    <rPh sb="0" eb="2">
      <t>ブショ</t>
    </rPh>
    <phoneticPr fontId="1"/>
  </si>
  <si>
    <t>←CATで入力した部署コードをA列に，具体的な部署名をB列に記入してください。</t>
    <rPh sb="5" eb="7">
      <t>ニュウリョク</t>
    </rPh>
    <rPh sb="9" eb="11">
      <t>ブショ</t>
    </rPh>
    <rPh sb="16" eb="17">
      <t>レツ</t>
    </rPh>
    <rPh sb="19" eb="22">
      <t>グタイテキ</t>
    </rPh>
    <rPh sb="23" eb="25">
      <t>ブショ</t>
    </rPh>
    <rPh sb="25" eb="26">
      <t>メイ</t>
    </rPh>
    <rPh sb="28" eb="29">
      <t>レツ</t>
    </rPh>
    <rPh sb="30" eb="32">
      <t>キニュウ</t>
    </rPh>
    <phoneticPr fontId="1"/>
  </si>
  <si>
    <t>(※) 部署コードは「resultall.csv貼付シート」のB列のコードと全く同一になるよう，</t>
    <rPh sb="4" eb="6">
      <t>ブショ</t>
    </rPh>
    <rPh sb="24" eb="25">
      <t>ハ</t>
    </rPh>
    <rPh sb="25" eb="26">
      <t>ツ</t>
    </rPh>
    <rPh sb="32" eb="33">
      <t>レツ</t>
    </rPh>
    <rPh sb="38" eb="39">
      <t>マッタ</t>
    </rPh>
    <rPh sb="40" eb="42">
      <t>ドウイツ</t>
    </rPh>
    <phoneticPr fontId="1"/>
  </si>
  <si>
    <t>ください。結果を表示させたい部署の部署コードをK2セルのプルダウンから選択してください。</t>
    <rPh sb="5" eb="7">
      <t>ケッカ</t>
    </rPh>
    <rPh sb="8" eb="10">
      <t>ヒョウジ</t>
    </rPh>
    <rPh sb="14" eb="16">
      <t>ブショ</t>
    </rPh>
    <rPh sb="17" eb="19">
      <t>ブショ</t>
    </rPh>
    <phoneticPr fontId="1"/>
  </si>
  <si>
    <t>その場合は，直接部署コードを入力してください (社内全体の結果を表示する場合は「0」</t>
    <rPh sb="2" eb="4">
      <t>バアイ</t>
    </rPh>
    <rPh sb="6" eb="8">
      <t>チョクセツ</t>
    </rPh>
    <rPh sb="8" eb="10">
      <t>ブショ</t>
    </rPh>
    <rPh sb="14" eb="16">
      <t>ニュウリョク</t>
    </rPh>
    <rPh sb="24" eb="28">
      <t>シャナイゼンタイ</t>
    </rPh>
    <rPh sb="29" eb="31">
      <t>ケッカ</t>
    </rPh>
    <rPh sb="32" eb="34">
      <t>ヒョウジ</t>
    </rPh>
    <rPh sb="36" eb="38">
      <t>バアイ</t>
    </rPh>
    <phoneticPr fontId="1"/>
  </si>
  <si>
    <t>データを貼り付たら，「調査項目セット5」のシートに移動し，L5セルに会社名を入力して</t>
    <rPh sb="4" eb="5">
      <t>ハ</t>
    </rPh>
    <rPh sb="6" eb="7">
      <t>ツ</t>
    </rPh>
    <rPh sb="11" eb="13">
      <t>チョウサ</t>
    </rPh>
    <rPh sb="13" eb="15">
      <t>コウモク</t>
    </rPh>
    <rPh sb="25" eb="27">
      <t>イドウ</t>
    </rPh>
    <rPh sb="34" eb="37">
      <t>カイシャメイ</t>
    </rPh>
    <rPh sb="38" eb="40">
      <t>ニュウリョク</t>
    </rPh>
    <phoneticPr fontId="1"/>
  </si>
  <si>
    <t>部署別の
偏差値</t>
    <rPh sb="0" eb="2">
      <t>ブショ</t>
    </rPh>
    <rPh sb="2" eb="3">
      <t>ベツ</t>
    </rPh>
    <rPh sb="5" eb="8">
      <t>ヘンサチ</t>
    </rPh>
    <phoneticPr fontId="1"/>
  </si>
  <si>
    <t>↓結果を表示させたい部署コードを選択してください。</t>
    <rPh sb="1" eb="3">
      <t>ケッカ</t>
    </rPh>
    <rPh sb="4" eb="6">
      <t>ヒョウジ</t>
    </rPh>
    <rPh sb="10" eb="12">
      <t>ブショ</t>
    </rPh>
    <rPh sb="16" eb="18">
      <t>センタク</t>
    </rPh>
    <phoneticPr fontId="1"/>
  </si>
  <si>
    <t>　工夫できている点や今後取り組めそうなことが思い浮かばない場合は「CATを用いた職場環境改善のためのヒント集」のほか，「職場改善のためのヒント集（メンタルヘルスアクションチェックリスト）」や「新職業性ストレス簡易調査票アクションリスト2019」等に記載されている項目をヒントにすることもできます。ぜひご参考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</si>
</sst>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23" x14ac:knownFonts="1">
    <font>
      <sz val="11"/>
      <name val="ＭＳ Ｐゴシック"/>
      <family val="3"/>
      <charset val="128"/>
    </font>
    <font>
      <sz val="6"/>
      <name val="ＭＳ Ｐゴシック"/>
      <family val="3"/>
      <charset val="128"/>
    </font>
    <font>
      <sz val="11"/>
      <color indexed="10"/>
      <name val="ＭＳ Ｐゴシック"/>
      <family val="3"/>
      <charset val="128"/>
    </font>
    <font>
      <sz val="12"/>
      <name val="ＭＳ Ｐゴシック"/>
      <family val="3"/>
      <charset val="128"/>
    </font>
    <font>
      <b/>
      <sz val="12"/>
      <name val="ＭＳ ゴシック"/>
      <family val="3"/>
      <charset val="128"/>
    </font>
    <font>
      <sz val="12"/>
      <color indexed="12"/>
      <name val="ＭＳ Ｐゴシック"/>
      <family val="3"/>
      <charset val="128"/>
    </font>
    <font>
      <sz val="12"/>
      <name val="HG丸ｺﾞｼｯｸM-PRO"/>
      <family val="3"/>
      <charset val="128"/>
    </font>
    <font>
      <b/>
      <sz val="12"/>
      <name val="HG丸ｺﾞｼｯｸM-PRO"/>
      <family val="3"/>
      <charset val="128"/>
    </font>
    <font>
      <b/>
      <sz val="12"/>
      <color indexed="12"/>
      <name val="HG丸ｺﾞｼｯｸM-PRO"/>
      <family val="3"/>
      <charset val="128"/>
    </font>
    <font>
      <sz val="11"/>
      <name val="HG丸ｺﾞｼｯｸM-PRO"/>
      <family val="3"/>
      <charset val="128"/>
    </font>
    <font>
      <sz val="11"/>
      <color indexed="12"/>
      <name val="HG丸ｺﾞｼｯｸM-PRO"/>
      <family val="3"/>
      <charset val="128"/>
    </font>
    <font>
      <b/>
      <sz val="11"/>
      <name val="HG丸ｺﾞｼｯｸM-PRO"/>
      <family val="3"/>
      <charset val="128"/>
    </font>
    <font>
      <b/>
      <sz val="11"/>
      <color indexed="12"/>
      <name val="HG丸ｺﾞｼｯｸM-PRO"/>
      <family val="3"/>
      <charset val="128"/>
    </font>
    <font>
      <u/>
      <sz val="12"/>
      <name val="HG丸ｺﾞｼｯｸM-PRO"/>
      <family val="3"/>
      <charset val="128"/>
    </font>
    <font>
      <b/>
      <sz val="11"/>
      <color indexed="12"/>
      <name val="ＭＳ Ｐゴシック"/>
      <family val="3"/>
      <charset val="128"/>
    </font>
    <font>
      <b/>
      <sz val="11"/>
      <color indexed="26"/>
      <name val="ＭＳ Ｐゴシック"/>
      <family val="3"/>
      <charset val="128"/>
    </font>
    <font>
      <sz val="11"/>
      <name val="游ゴシック"/>
      <family val="3"/>
      <charset val="128"/>
    </font>
    <font>
      <b/>
      <sz val="11"/>
      <name val="ＭＳ Ｐゴシック"/>
      <family val="3"/>
      <charset val="128"/>
    </font>
    <font>
      <b/>
      <sz val="11"/>
      <color rgb="FF0000FF"/>
      <name val="游ゴシック"/>
      <family val="3"/>
      <charset val="128"/>
    </font>
    <font>
      <b/>
      <sz val="11"/>
      <color rgb="FFFF0000"/>
      <name val="游ゴシック"/>
      <family val="3"/>
      <charset val="128"/>
    </font>
    <font>
      <sz val="11"/>
      <color rgb="FFFF0000"/>
      <name val="游ゴシック"/>
      <family val="3"/>
      <charset val="128"/>
    </font>
    <font>
      <b/>
      <sz val="11"/>
      <color rgb="FF0000FF"/>
      <name val="ＭＳ Ｐゴシック"/>
      <family val="3"/>
      <charset val="128"/>
    </font>
    <font>
      <b/>
      <sz val="11"/>
      <name val="游ゴシック"/>
      <family val="3"/>
      <charset val="128"/>
    </font>
  </fonts>
  <fills count="4">
    <fill>
      <patternFill patternType="none"/>
    </fill>
    <fill>
      <patternFill patternType="gray125"/>
    </fill>
    <fill>
      <patternFill patternType="solid">
        <fgColor rgb="FFCCFFFF"/>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alignment vertical="center"/>
    </xf>
  </cellStyleXfs>
  <cellXfs count="95">
    <xf numFmtId="0" fontId="0" fillId="0" borderId="0" xfId="0">
      <alignment vertical="center"/>
    </xf>
    <xf numFmtId="0" fontId="0" fillId="0" borderId="0" xfId="0" applyAlignment="1">
      <alignment vertical="center" wrapText="1"/>
    </xf>
    <xf numFmtId="0" fontId="3" fillId="0" borderId="0" xfId="0" applyFont="1">
      <alignment vertical="center"/>
    </xf>
    <xf numFmtId="0" fontId="0" fillId="0" borderId="1" xfId="0" applyBorder="1">
      <alignment vertical="center"/>
    </xf>
    <xf numFmtId="0" fontId="0" fillId="0" borderId="0" xfId="0" applyBorder="1">
      <alignment vertical="center"/>
    </xf>
    <xf numFmtId="0" fontId="4" fillId="0" borderId="0" xfId="0" applyFont="1" applyBorder="1" applyAlignment="1">
      <alignment vertical="center"/>
    </xf>
    <xf numFmtId="0" fontId="0" fillId="0" borderId="1" xfId="0" applyBorder="1" applyAlignment="1">
      <alignment horizontal="center" vertical="center"/>
    </xf>
    <xf numFmtId="0" fontId="5" fillId="0" borderId="0" xfId="0" applyFont="1" applyFill="1">
      <alignment vertical="center"/>
    </xf>
    <xf numFmtId="0" fontId="6" fillId="0" borderId="0" xfId="0" applyFont="1">
      <alignment vertical="center"/>
    </xf>
    <xf numFmtId="0" fontId="8" fillId="0" borderId="0" xfId="0" applyFont="1" applyFill="1">
      <alignment vertical="center"/>
    </xf>
    <xf numFmtId="0" fontId="7" fillId="0" borderId="0" xfId="0" applyFont="1">
      <alignment vertical="center"/>
    </xf>
    <xf numFmtId="0" fontId="9" fillId="0" borderId="0" xfId="0" applyFont="1">
      <alignment vertical="center"/>
    </xf>
    <xf numFmtId="0" fontId="7" fillId="0" borderId="1" xfId="0" applyFont="1" applyBorder="1" applyAlignment="1">
      <alignment horizontal="center" vertical="center"/>
    </xf>
    <xf numFmtId="0" fontId="11" fillId="0" borderId="5" xfId="0" applyFont="1" applyBorder="1">
      <alignment vertical="center"/>
    </xf>
    <xf numFmtId="0" fontId="9" fillId="0" borderId="6" xfId="0" applyFont="1" applyBorder="1">
      <alignment vertical="center"/>
    </xf>
    <xf numFmtId="0" fontId="11" fillId="0" borderId="6" xfId="0" applyFont="1" applyBorder="1" applyAlignment="1">
      <alignment horizontal="right" vertical="center"/>
    </xf>
    <xf numFmtId="0" fontId="9" fillId="0" borderId="7" xfId="0" applyFont="1" applyBorder="1">
      <alignment vertical="center"/>
    </xf>
    <xf numFmtId="0" fontId="2" fillId="0" borderId="0" xfId="0" applyFont="1" applyBorder="1" applyAlignment="1">
      <alignment vertical="center"/>
    </xf>
    <xf numFmtId="0" fontId="14" fillId="0" borderId="0" xfId="0" applyFont="1">
      <alignment vertical="center"/>
    </xf>
    <xf numFmtId="0" fontId="0" fillId="0" borderId="1" xfId="0" applyBorder="1" applyAlignment="1">
      <alignment vertical="center" wrapText="1"/>
    </xf>
    <xf numFmtId="0" fontId="11" fillId="0" borderId="6" xfId="0" applyFont="1" applyBorder="1">
      <alignment vertical="center"/>
    </xf>
    <xf numFmtId="0" fontId="0" fillId="0" borderId="6" xfId="0" applyBorder="1">
      <alignment vertical="center"/>
    </xf>
    <xf numFmtId="0" fontId="16" fillId="0" borderId="0" xfId="0" applyFont="1">
      <alignment vertical="center"/>
    </xf>
    <xf numFmtId="0" fontId="16" fillId="0" borderId="1" xfId="0" applyFont="1" applyBorder="1">
      <alignment vertical="center"/>
    </xf>
    <xf numFmtId="0" fontId="16" fillId="0" borderId="8" xfId="0" applyFont="1" applyBorder="1">
      <alignment vertical="center"/>
    </xf>
    <xf numFmtId="176" fontId="15" fillId="0" borderId="1" xfId="0" applyNumberFormat="1" applyFont="1" applyBorder="1" applyAlignment="1">
      <alignment horizontal="center" vertical="center"/>
    </xf>
    <xf numFmtId="177" fontId="12" fillId="0" borderId="6" xfId="0" applyNumberFormat="1" applyFont="1" applyBorder="1" applyAlignment="1">
      <alignment horizontal="left" vertical="center"/>
    </xf>
    <xf numFmtId="0" fontId="18" fillId="0" borderId="0" xfId="0" applyFont="1">
      <alignment vertical="center"/>
    </xf>
    <xf numFmtId="0" fontId="16" fillId="2" borderId="9" xfId="0" applyFont="1" applyFill="1" applyBorder="1">
      <alignment vertical="center"/>
    </xf>
    <xf numFmtId="0" fontId="16" fillId="2" borderId="1" xfId="0" applyFont="1" applyFill="1" applyBorder="1">
      <alignment vertical="center"/>
    </xf>
    <xf numFmtId="0" fontId="16" fillId="2" borderId="1" xfId="0" applyFont="1" applyFill="1" applyBorder="1" applyAlignment="1">
      <alignment horizontal="center" vertical="center"/>
    </xf>
    <xf numFmtId="0" fontId="19" fillId="0" borderId="0" xfId="0" applyFont="1">
      <alignment vertical="center"/>
    </xf>
    <xf numFmtId="0" fontId="16" fillId="2" borderId="10" xfId="0" applyFont="1" applyFill="1" applyBorder="1">
      <alignment vertical="center"/>
    </xf>
    <xf numFmtId="0" fontId="20" fillId="3" borderId="12" xfId="0" applyFont="1" applyFill="1" applyBorder="1">
      <alignment vertical="center"/>
    </xf>
    <xf numFmtId="0" fontId="20" fillId="3" borderId="13" xfId="0" applyFont="1" applyFill="1" applyBorder="1">
      <alignment vertical="center"/>
    </xf>
    <xf numFmtId="0" fontId="16" fillId="0" borderId="14" xfId="0" applyFont="1" applyBorder="1">
      <alignment vertical="center"/>
    </xf>
    <xf numFmtId="0" fontId="16" fillId="0" borderId="15" xfId="0" applyFont="1" applyBorder="1">
      <alignment vertical="center"/>
    </xf>
    <xf numFmtId="0" fontId="16" fillId="0" borderId="16" xfId="0" applyFont="1" applyBorder="1">
      <alignment vertical="center"/>
    </xf>
    <xf numFmtId="0" fontId="21" fillId="0" borderId="0" xfId="0" applyFont="1">
      <alignment vertical="center"/>
    </xf>
    <xf numFmtId="0" fontId="16" fillId="0" borderId="1" xfId="0" quotePrefix="1" applyFont="1" applyBorder="1">
      <alignment vertical="center"/>
    </xf>
    <xf numFmtId="0" fontId="18" fillId="0" borderId="0" xfId="0" applyFont="1" applyAlignment="1">
      <alignment horizontal="left" vertical="center"/>
    </xf>
    <xf numFmtId="0" fontId="17" fillId="0" borderId="27" xfId="0" applyFont="1" applyBorder="1">
      <alignment vertical="center"/>
    </xf>
    <xf numFmtId="0" fontId="16" fillId="3" borderId="1" xfId="0" applyFont="1" applyFill="1" applyBorder="1" applyAlignment="1">
      <alignment horizontal="left" vertical="center"/>
    </xf>
    <xf numFmtId="0" fontId="16" fillId="3" borderId="1" xfId="0" applyFont="1" applyFill="1" applyBorder="1" applyAlignment="1">
      <alignment horizontal="right" vertical="center"/>
    </xf>
    <xf numFmtId="0" fontId="16" fillId="0" borderId="11" xfId="0" applyFont="1" applyBorder="1" applyAlignment="1">
      <alignment horizontal="right" vertical="center"/>
    </xf>
    <xf numFmtId="0" fontId="22" fillId="0" borderId="0" xfId="0" applyFont="1" applyAlignment="1">
      <alignment horizontal="center" vertical="center"/>
    </xf>
    <xf numFmtId="0" fontId="16" fillId="0" borderId="9" xfId="0" applyFont="1" applyBorder="1" applyAlignment="1">
      <alignment horizontal="center" vertical="center"/>
    </xf>
    <xf numFmtId="0" fontId="16" fillId="0" borderId="9" xfId="0" applyFont="1" applyBorder="1">
      <alignment vertical="center"/>
    </xf>
    <xf numFmtId="0" fontId="16" fillId="0" borderId="10" xfId="0" applyFont="1" applyBorder="1">
      <alignment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28" xfId="0" applyFont="1" applyBorder="1" applyAlignment="1">
      <alignment horizontal="center" vertical="center"/>
    </xf>
    <xf numFmtId="0" fontId="16" fillId="0" borderId="9" xfId="0" applyFont="1" applyBorder="1" applyAlignment="1">
      <alignment horizontal="center" vertical="center"/>
    </xf>
    <xf numFmtId="0" fontId="9" fillId="0" borderId="22" xfId="0" applyFont="1" applyBorder="1" applyAlignment="1">
      <alignment horizontal="left" vertical="center"/>
    </xf>
    <xf numFmtId="0" fontId="9" fillId="0" borderId="0" xfId="0" applyFont="1" applyBorder="1" applyAlignment="1">
      <alignment horizontal="left" vertical="center"/>
    </xf>
    <xf numFmtId="0" fontId="9" fillId="0" borderId="23" xfId="0" applyFont="1" applyBorder="1" applyAlignment="1">
      <alignment horizontal="left" vertical="center"/>
    </xf>
    <xf numFmtId="0" fontId="6" fillId="0" borderId="0" xfId="0" applyFont="1" applyAlignment="1">
      <alignment horizontal="left" vertical="center" wrapText="1"/>
    </xf>
    <xf numFmtId="0" fontId="6" fillId="0" borderId="0" xfId="0" applyFont="1" applyAlignment="1">
      <alignment horizontal="lef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6" fillId="0" borderId="0" xfId="0" applyFont="1" applyAlignment="1">
      <alignment horizontal="justify" vertical="center" wrapText="1"/>
    </xf>
    <xf numFmtId="0" fontId="6" fillId="0" borderId="0" xfId="0" applyFont="1" applyAlignment="1">
      <alignment horizontal="justify"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0" borderId="26" xfId="0" applyFont="1" applyBorder="1" applyAlignment="1">
      <alignment horizontal="left" vertical="center"/>
    </xf>
    <xf numFmtId="0" fontId="15" fillId="0" borderId="1" xfId="0" applyFont="1" applyBorder="1" applyAlignment="1">
      <alignment horizontal="left" vertical="center"/>
    </xf>
    <xf numFmtId="0" fontId="9" fillId="0" borderId="22" xfId="0" applyFont="1" applyFill="1" applyBorder="1" applyAlignment="1">
      <alignment horizontal="left" vertical="center"/>
    </xf>
    <xf numFmtId="0" fontId="9" fillId="0" borderId="0" xfId="0" applyFont="1" applyFill="1" applyBorder="1" applyAlignment="1">
      <alignment horizontal="left" vertical="center"/>
    </xf>
    <xf numFmtId="0" fontId="9" fillId="0" borderId="23" xfId="0" applyFont="1" applyFill="1" applyBorder="1" applyAlignment="1">
      <alignment horizontal="left" vertical="center"/>
    </xf>
    <xf numFmtId="0" fontId="9" fillId="0" borderId="24" xfId="0" applyFont="1" applyFill="1" applyBorder="1" applyAlignment="1">
      <alignment horizontal="left" vertical="center"/>
    </xf>
    <xf numFmtId="0" fontId="9" fillId="0" borderId="25" xfId="0" applyFont="1" applyFill="1" applyBorder="1" applyAlignment="1">
      <alignment horizontal="left" vertical="center"/>
    </xf>
    <xf numFmtId="0" fontId="9" fillId="0" borderId="26" xfId="0" applyFont="1" applyFill="1" applyBorder="1" applyAlignment="1">
      <alignment horizontal="lef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177" fontId="10" fillId="0" borderId="1" xfId="0" applyNumberFormat="1" applyFont="1" applyBorder="1" applyAlignment="1">
      <alignment horizontal="center"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9" fillId="0" borderId="1" xfId="0" applyFont="1" applyBorder="1" applyAlignment="1">
      <alignment horizontal="center" vertical="center"/>
    </xf>
    <xf numFmtId="0" fontId="15" fillId="0" borderId="5" xfId="0" applyFont="1" applyBorder="1" applyAlignment="1">
      <alignment horizontal="left" vertical="center"/>
    </xf>
    <xf numFmtId="0" fontId="15" fillId="0" borderId="7" xfId="0" applyFont="1" applyBorder="1" applyAlignment="1">
      <alignment horizontal="left" vertical="center"/>
    </xf>
  </cellXfs>
  <cellStyles count="1">
    <cellStyle name="標準" xfId="0" builtinId="0"/>
  </cellStyles>
  <dxfs count="0"/>
  <tableStyles count="0" defaultTableStyle="TableStyleMedium9"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378616637526864"/>
          <c:y val="9.2105263157894732E-2"/>
          <c:w val="0.51432956602559099"/>
          <c:h val="0.89736842105263159"/>
        </c:manualLayout>
      </c:layout>
      <c:radarChart>
        <c:radarStyle val="filled"/>
        <c:varyColors val="0"/>
        <c:ser>
          <c:idx val="1"/>
          <c:order val="0"/>
          <c:spPr>
            <a:blipFill dpi="0" rotWithShape="0">
              <a:blip xmlns:r="http://schemas.openxmlformats.org/officeDocument/2006/relationships" r:embed="rId1"/>
              <a:srcRect/>
              <a:tile tx="0" ty="0" sx="100000" sy="100000" flip="none" algn="tl"/>
            </a:blipFill>
            <a:ln w="3175">
              <a:solidFill>
                <a:srgbClr val="000000"/>
              </a:solidFill>
              <a:prstDash val="sysDot"/>
            </a:ln>
          </c:spPr>
          <c:cat>
            <c:strRef>
              <c:f>調査項目セット5!$K$9:$K$11</c:f>
              <c:strCache>
                <c:ptCount val="3"/>
                <c:pt idx="0">
                  <c:v>職場環境によるストレス</c:v>
                </c:pt>
                <c:pt idx="1">
                  <c:v>職場機能</c:v>
                </c:pt>
                <c:pt idx="2">
                  <c:v>公正／誠実な組織</c:v>
                </c:pt>
              </c:strCache>
            </c:strRef>
          </c:cat>
          <c:val>
            <c:numRef>
              <c:f>調査項目セット5!$M$9:$M$11</c:f>
              <c:numCache>
                <c:formatCode>General</c:formatCode>
                <c:ptCount val="3"/>
                <c:pt idx="0">
                  <c:v>50</c:v>
                </c:pt>
                <c:pt idx="1">
                  <c:v>50</c:v>
                </c:pt>
                <c:pt idx="2">
                  <c:v>50</c:v>
                </c:pt>
              </c:numCache>
            </c:numRef>
          </c:val>
          <c:extLst>
            <c:ext xmlns:c16="http://schemas.microsoft.com/office/drawing/2014/chart" uri="{C3380CC4-5D6E-409C-BE32-E72D297353CC}">
              <c16:uniqueId val="{00000000-7F93-4A0E-B715-73D22C4C9F6B}"/>
            </c:ext>
          </c:extLst>
        </c:ser>
        <c:ser>
          <c:idx val="0"/>
          <c:order val="1"/>
          <c:spPr>
            <a:noFill/>
            <a:ln w="25400">
              <a:solidFill>
                <a:srgbClr val="000080"/>
              </a:solidFill>
              <a:prstDash val="solid"/>
            </a:ln>
          </c:spPr>
          <c:cat>
            <c:strRef>
              <c:f>調査項目セット5!$K$9:$K$11</c:f>
              <c:strCache>
                <c:ptCount val="3"/>
                <c:pt idx="0">
                  <c:v>職場環境によるストレス</c:v>
                </c:pt>
                <c:pt idx="1">
                  <c:v>職場機能</c:v>
                </c:pt>
                <c:pt idx="2">
                  <c:v>公正／誠実な組織</c:v>
                </c:pt>
              </c:strCache>
            </c:strRef>
          </c:cat>
          <c:val>
            <c:numRef>
              <c:f>調査項目セット5!$L$9:$L$11</c:f>
              <c:numCache>
                <c:formatCode>0.0_ </c:formatCode>
                <c:ptCount val="3"/>
                <c:pt idx="0">
                  <c:v>48.20368612386239</c:v>
                </c:pt>
                <c:pt idx="1">
                  <c:v>47.32868612386239</c:v>
                </c:pt>
                <c:pt idx="2">
                  <c:v>51.085853358803881</c:v>
                </c:pt>
              </c:numCache>
            </c:numRef>
          </c:val>
          <c:extLst>
            <c:ext xmlns:c16="http://schemas.microsoft.com/office/drawing/2014/chart" uri="{C3380CC4-5D6E-409C-BE32-E72D297353CC}">
              <c16:uniqueId val="{00000001-7F93-4A0E-B715-73D22C4C9F6B}"/>
            </c:ext>
          </c:extLst>
        </c:ser>
        <c:dLbls>
          <c:showLegendKey val="0"/>
          <c:showVal val="0"/>
          <c:showCatName val="0"/>
          <c:showSerName val="0"/>
          <c:showPercent val="0"/>
          <c:showBubbleSize val="0"/>
        </c:dLbls>
        <c:axId val="94486528"/>
        <c:axId val="94488064"/>
      </c:radarChart>
      <c:catAx>
        <c:axId val="944865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94488064"/>
        <c:crosses val="autoZero"/>
        <c:auto val="0"/>
        <c:lblAlgn val="ctr"/>
        <c:lblOffset val="100"/>
        <c:noMultiLvlLbl val="0"/>
      </c:catAx>
      <c:valAx>
        <c:axId val="94488064"/>
        <c:scaling>
          <c:orientation val="minMax"/>
          <c:max val="60"/>
          <c:min val="40"/>
        </c:scaling>
        <c:delete val="0"/>
        <c:axPos val="l"/>
        <c:majorGridlines>
          <c:spPr>
            <a:ln w="3175">
              <a:solidFill>
                <a:srgbClr val="80808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ＭＳ Ｐゴシック"/>
                <a:ea typeface="ＭＳ Ｐゴシック"/>
                <a:cs typeface="ＭＳ Ｐゴシック"/>
              </a:defRPr>
            </a:pPr>
            <a:endParaRPr lang="ja-JP"/>
          </a:p>
        </c:txPr>
        <c:crossAx val="94486528"/>
        <c:crosses val="autoZero"/>
        <c:crossBetween val="between"/>
        <c:majorUnit val="5"/>
      </c:valAx>
      <c:spPr>
        <a:noFill/>
        <a:ln w="25400">
          <a:noFill/>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133350</xdr:rowOff>
    </xdr:from>
    <xdr:to>
      <xdr:col>9</xdr:col>
      <xdr:colOff>142875</xdr:colOff>
      <xdr:row>40</xdr:row>
      <xdr:rowOff>0</xdr:rowOff>
    </xdr:to>
    <xdr:graphicFrame macro="">
      <xdr:nvGraphicFramePr>
        <xdr:cNvPr id="43221" name="Chart 1">
          <a:extLst>
            <a:ext uri="{FF2B5EF4-FFF2-40B4-BE49-F238E27FC236}">
              <a16:creationId xmlns:a16="http://schemas.microsoft.com/office/drawing/2014/main" id="{00000000-0008-0000-0700-0000D5A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485775</xdr:colOff>
      <xdr:row>88</xdr:row>
      <xdr:rowOff>123825</xdr:rowOff>
    </xdr:from>
    <xdr:to>
      <xdr:col>5</xdr:col>
      <xdr:colOff>238125</xdr:colOff>
      <xdr:row>95</xdr:row>
      <xdr:rowOff>123825</xdr:rowOff>
    </xdr:to>
    <xdr:pic>
      <xdr:nvPicPr>
        <xdr:cNvPr id="43222" name="Picture 3" descr="会議でプレゼンをする人のイラスト（男性）">
          <a:extLst>
            <a:ext uri="{FF2B5EF4-FFF2-40B4-BE49-F238E27FC236}">
              <a16:creationId xmlns:a16="http://schemas.microsoft.com/office/drawing/2014/main" id="{00000000-0008-0000-0700-0000D6A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43175" y="18535650"/>
          <a:ext cx="1123950" cy="1200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2"/>
  <sheetViews>
    <sheetView tabSelected="1" workbookViewId="0"/>
  </sheetViews>
  <sheetFormatPr defaultRowHeight="18.75" customHeight="1" x14ac:dyDescent="0.15"/>
  <cols>
    <col min="1" max="1" width="11.25" customWidth="1"/>
    <col min="2" max="2" width="25" customWidth="1"/>
  </cols>
  <sheetData>
    <row r="1" spans="1:3" ht="18.75" customHeight="1" x14ac:dyDescent="0.15">
      <c r="A1" s="30" t="s">
        <v>74</v>
      </c>
      <c r="B1" s="30" t="s">
        <v>13</v>
      </c>
    </row>
    <row r="2" spans="1:3" ht="18.75" customHeight="1" x14ac:dyDescent="0.15">
      <c r="A2" s="43">
        <v>0</v>
      </c>
      <c r="B2" s="42" t="s">
        <v>61</v>
      </c>
      <c r="C2" s="31" t="s">
        <v>62</v>
      </c>
    </row>
    <row r="3" spans="1:3" ht="18.75" customHeight="1" x14ac:dyDescent="0.15">
      <c r="A3" s="39">
        <v>1</v>
      </c>
      <c r="B3" s="23" t="s">
        <v>52</v>
      </c>
      <c r="C3" s="27" t="s">
        <v>75</v>
      </c>
    </row>
    <row r="4" spans="1:3" ht="18.75" customHeight="1" x14ac:dyDescent="0.15">
      <c r="A4" s="23">
        <v>2</v>
      </c>
      <c r="B4" s="23" t="s">
        <v>53</v>
      </c>
      <c r="C4" s="40" t="s">
        <v>76</v>
      </c>
    </row>
    <row r="5" spans="1:3" ht="18.75" customHeight="1" x14ac:dyDescent="0.15">
      <c r="A5" s="23">
        <v>3</v>
      </c>
      <c r="B5" s="23" t="s">
        <v>54</v>
      </c>
      <c r="C5" s="27" t="s">
        <v>67</v>
      </c>
    </row>
    <row r="6" spans="1:3" ht="18.75" customHeight="1" x14ac:dyDescent="0.15">
      <c r="A6" s="23">
        <v>4</v>
      </c>
      <c r="B6" s="23" t="s">
        <v>55</v>
      </c>
      <c r="C6" s="27" t="s">
        <v>66</v>
      </c>
    </row>
    <row r="7" spans="1:3" ht="18.75" customHeight="1" x14ac:dyDescent="0.15">
      <c r="A7" s="23">
        <v>5</v>
      </c>
      <c r="B7" s="23" t="s">
        <v>65</v>
      </c>
    </row>
    <row r="8" spans="1:3" ht="18.75" customHeight="1" x14ac:dyDescent="0.15">
      <c r="A8" s="23">
        <v>6</v>
      </c>
      <c r="B8" s="23" t="s">
        <v>56</v>
      </c>
    </row>
    <row r="9" spans="1:3" ht="18.75" customHeight="1" x14ac:dyDescent="0.15">
      <c r="A9" s="23">
        <v>7</v>
      </c>
      <c r="B9" s="23" t="s">
        <v>57</v>
      </c>
    </row>
    <row r="10" spans="1:3" ht="18.75" customHeight="1" x14ac:dyDescent="0.15">
      <c r="A10" s="23">
        <v>8</v>
      </c>
      <c r="B10" s="23" t="s">
        <v>58</v>
      </c>
    </row>
    <row r="11" spans="1:3" ht="18.75" customHeight="1" x14ac:dyDescent="0.15">
      <c r="A11" s="23">
        <v>9</v>
      </c>
      <c r="B11" s="23" t="s">
        <v>59</v>
      </c>
    </row>
    <row r="12" spans="1:3" ht="18.75" customHeight="1" x14ac:dyDescent="0.15">
      <c r="A12" s="23">
        <v>10</v>
      </c>
      <c r="B12" s="23" t="s">
        <v>60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4"/>
  <sheetViews>
    <sheetView workbookViewId="0">
      <pane ySplit="1" topLeftCell="A2" activePane="bottomLeft" state="frozen"/>
      <selection pane="bottomLeft"/>
    </sheetView>
  </sheetViews>
  <sheetFormatPr defaultRowHeight="18.75" x14ac:dyDescent="0.15"/>
  <cols>
    <col min="1" max="2" width="11.125" style="22" customWidth="1"/>
    <col min="3" max="5" width="10.5" style="22" customWidth="1"/>
    <col min="6" max="16384" width="9" style="22"/>
  </cols>
  <sheetData>
    <row r="1" spans="1:6" x14ac:dyDescent="0.15">
      <c r="A1" s="29" t="s">
        <v>48</v>
      </c>
      <c r="B1" s="30" t="s">
        <v>74</v>
      </c>
      <c r="C1" s="30" t="s">
        <v>49</v>
      </c>
      <c r="D1" s="30" t="s">
        <v>50</v>
      </c>
      <c r="E1" s="30" t="s">
        <v>51</v>
      </c>
    </row>
    <row r="2" spans="1:6" x14ac:dyDescent="0.15">
      <c r="A2" s="23" t="s">
        <v>41</v>
      </c>
      <c r="B2" s="23">
        <v>1</v>
      </c>
      <c r="C2" s="23">
        <v>0.25083091705350002</v>
      </c>
      <c r="D2" s="23">
        <v>-0.25083091705350002</v>
      </c>
      <c r="E2" s="23">
        <v>0.74545945306897798</v>
      </c>
      <c r="F2" s="27" t="s">
        <v>46</v>
      </c>
    </row>
    <row r="3" spans="1:6" x14ac:dyDescent="0.15">
      <c r="A3" s="23" t="s">
        <v>42</v>
      </c>
      <c r="B3" s="23">
        <v>1</v>
      </c>
      <c r="C3" s="23">
        <v>0.13497697185902099</v>
      </c>
      <c r="D3" s="23">
        <v>-0.13497697185902099</v>
      </c>
      <c r="E3" s="23">
        <v>0.8519435664503</v>
      </c>
      <c r="F3" s="45" t="s">
        <v>45</v>
      </c>
    </row>
    <row r="4" spans="1:6" x14ac:dyDescent="0.15">
      <c r="A4" s="23" t="s">
        <v>43</v>
      </c>
      <c r="B4" s="23">
        <v>2</v>
      </c>
      <c r="C4" s="23">
        <v>0.12519769718902099</v>
      </c>
      <c r="D4" s="23">
        <v>-0.12519769718902099</v>
      </c>
      <c r="E4" s="23">
        <v>-1.39876470795977</v>
      </c>
      <c r="F4" s="27" t="s">
        <v>79</v>
      </c>
    </row>
    <row r="5" spans="1:6" x14ac:dyDescent="0.15">
      <c r="A5" s="23" t="s">
        <v>44</v>
      </c>
      <c r="B5" s="23">
        <v>2</v>
      </c>
      <c r="C5" s="23">
        <v>0.20751996435350101</v>
      </c>
      <c r="D5" s="23">
        <v>-0.55751996435350104</v>
      </c>
      <c r="E5" s="23">
        <v>0.23570303196204501</v>
      </c>
      <c r="F5" s="27" t="s">
        <v>77</v>
      </c>
    </row>
    <row r="6" spans="1:6" x14ac:dyDescent="0.15">
      <c r="A6" s="23"/>
      <c r="B6" s="23"/>
      <c r="C6" s="23"/>
      <c r="D6" s="23"/>
      <c r="E6" s="23"/>
      <c r="F6" s="31" t="s">
        <v>68</v>
      </c>
    </row>
    <row r="7" spans="1:6" x14ac:dyDescent="0.15">
      <c r="A7" s="23"/>
      <c r="B7" s="23"/>
      <c r="C7" s="23"/>
      <c r="D7" s="23"/>
      <c r="E7" s="23"/>
      <c r="F7" s="31" t="s">
        <v>78</v>
      </c>
    </row>
    <row r="8" spans="1:6" x14ac:dyDescent="0.15">
      <c r="A8" s="23"/>
      <c r="B8" s="23"/>
      <c r="C8" s="23"/>
      <c r="D8" s="23"/>
      <c r="E8" s="23"/>
      <c r="F8" s="31" t="s">
        <v>69</v>
      </c>
    </row>
    <row r="9" spans="1:6" x14ac:dyDescent="0.15">
      <c r="A9" s="23"/>
      <c r="B9" s="23"/>
      <c r="C9" s="23"/>
      <c r="D9" s="23"/>
      <c r="E9" s="23"/>
      <c r="F9" s="31" t="s">
        <v>69</v>
      </c>
    </row>
    <row r="10" spans="1:6" x14ac:dyDescent="0.15">
      <c r="A10" s="23"/>
      <c r="B10" s="23"/>
      <c r="C10" s="23"/>
      <c r="D10" s="23"/>
      <c r="E10" s="23"/>
    </row>
    <row r="11" spans="1:6" x14ac:dyDescent="0.15">
      <c r="A11" s="23"/>
      <c r="B11" s="23"/>
      <c r="C11" s="23"/>
      <c r="D11" s="23"/>
      <c r="E11" s="23"/>
    </row>
    <row r="12" spans="1:6" x14ac:dyDescent="0.15">
      <c r="A12" s="23"/>
      <c r="B12" s="23"/>
      <c r="C12" s="23"/>
      <c r="D12" s="23"/>
      <c r="E12" s="23"/>
    </row>
    <row r="13" spans="1:6" x14ac:dyDescent="0.15">
      <c r="A13" s="23"/>
      <c r="B13" s="23"/>
      <c r="C13" s="23"/>
      <c r="D13" s="23"/>
      <c r="E13" s="23"/>
    </row>
    <row r="14" spans="1:6" x14ac:dyDescent="0.15">
      <c r="A14" s="23"/>
      <c r="B14" s="23"/>
      <c r="C14" s="23"/>
      <c r="D14" s="23"/>
      <c r="E14" s="23"/>
    </row>
    <row r="15" spans="1:6" x14ac:dyDescent="0.15">
      <c r="A15" s="23"/>
      <c r="B15" s="23"/>
      <c r="C15" s="23"/>
      <c r="D15" s="23"/>
      <c r="E15" s="23"/>
    </row>
    <row r="16" spans="1:6" x14ac:dyDescent="0.15">
      <c r="A16" s="23"/>
      <c r="B16" s="23"/>
      <c r="C16" s="23"/>
      <c r="D16" s="23"/>
      <c r="E16" s="23"/>
    </row>
    <row r="17" spans="1:5" x14ac:dyDescent="0.15">
      <c r="A17" s="23"/>
      <c r="B17" s="23"/>
      <c r="C17" s="23"/>
      <c r="D17" s="23"/>
      <c r="E17" s="23"/>
    </row>
    <row r="18" spans="1:5" x14ac:dyDescent="0.15">
      <c r="A18" s="23"/>
      <c r="B18" s="23"/>
      <c r="C18" s="23"/>
      <c r="D18" s="23"/>
      <c r="E18" s="23"/>
    </row>
    <row r="19" spans="1:5" x14ac:dyDescent="0.15">
      <c r="A19" s="23"/>
      <c r="B19" s="23"/>
      <c r="C19" s="23"/>
      <c r="D19" s="23"/>
      <c r="E19" s="23"/>
    </row>
    <row r="20" spans="1:5" x14ac:dyDescent="0.15">
      <c r="A20" s="23"/>
      <c r="B20" s="23"/>
      <c r="C20" s="23"/>
      <c r="D20" s="23"/>
      <c r="E20" s="23"/>
    </row>
    <row r="21" spans="1:5" x14ac:dyDescent="0.15">
      <c r="A21" s="23"/>
      <c r="B21" s="23"/>
      <c r="C21" s="23"/>
      <c r="D21" s="23"/>
      <c r="E21" s="23"/>
    </row>
    <row r="22" spans="1:5" x14ac:dyDescent="0.15">
      <c r="A22" s="23"/>
      <c r="B22" s="23"/>
      <c r="C22" s="23"/>
      <c r="D22" s="23"/>
      <c r="E22" s="23"/>
    </row>
    <row r="23" spans="1:5" x14ac:dyDescent="0.15">
      <c r="A23" s="23"/>
      <c r="B23" s="23"/>
      <c r="C23" s="23"/>
      <c r="D23" s="23"/>
      <c r="E23" s="23"/>
    </row>
    <row r="24" spans="1:5" x14ac:dyDescent="0.15">
      <c r="A24" s="23"/>
      <c r="B24" s="23"/>
      <c r="C24" s="23"/>
      <c r="D24" s="23"/>
      <c r="E24" s="23"/>
    </row>
    <row r="25" spans="1:5" x14ac:dyDescent="0.15">
      <c r="A25" s="23"/>
      <c r="B25" s="23"/>
      <c r="C25" s="23"/>
      <c r="D25" s="23"/>
      <c r="E25" s="23"/>
    </row>
    <row r="26" spans="1:5" x14ac:dyDescent="0.15">
      <c r="A26" s="23"/>
      <c r="B26" s="23"/>
      <c r="C26" s="23"/>
      <c r="D26" s="23"/>
      <c r="E26" s="23"/>
    </row>
    <row r="27" spans="1:5" x14ac:dyDescent="0.15">
      <c r="A27" s="23"/>
      <c r="B27" s="23"/>
      <c r="C27" s="23"/>
      <c r="D27" s="23"/>
      <c r="E27" s="23"/>
    </row>
    <row r="28" spans="1:5" x14ac:dyDescent="0.15">
      <c r="A28" s="23"/>
      <c r="B28" s="23"/>
      <c r="C28" s="23"/>
      <c r="D28" s="23"/>
      <c r="E28" s="23"/>
    </row>
    <row r="29" spans="1:5" x14ac:dyDescent="0.15">
      <c r="A29" s="23"/>
      <c r="B29" s="23"/>
      <c r="C29" s="23"/>
      <c r="D29" s="23"/>
      <c r="E29" s="23"/>
    </row>
    <row r="30" spans="1:5" x14ac:dyDescent="0.15">
      <c r="A30" s="23"/>
      <c r="B30" s="23"/>
      <c r="C30" s="23"/>
      <c r="D30" s="23"/>
      <c r="E30" s="23"/>
    </row>
    <row r="31" spans="1:5" x14ac:dyDescent="0.15">
      <c r="A31" s="23"/>
      <c r="B31" s="23"/>
      <c r="C31" s="23"/>
      <c r="D31" s="23"/>
      <c r="E31" s="23"/>
    </row>
    <row r="32" spans="1:5" x14ac:dyDescent="0.15">
      <c r="A32" s="23"/>
      <c r="B32" s="23"/>
      <c r="C32" s="23"/>
      <c r="D32" s="23"/>
      <c r="E32" s="23"/>
    </row>
    <row r="33" spans="1:5" x14ac:dyDescent="0.15">
      <c r="A33" s="23"/>
      <c r="B33" s="23"/>
      <c r="C33" s="23"/>
      <c r="D33" s="23"/>
      <c r="E33" s="23"/>
    </row>
    <row r="34" spans="1:5" x14ac:dyDescent="0.15">
      <c r="A34" s="23"/>
      <c r="B34" s="23"/>
      <c r="C34" s="23"/>
      <c r="D34" s="23"/>
      <c r="E34" s="23"/>
    </row>
    <row r="35" spans="1:5" x14ac:dyDescent="0.15">
      <c r="A35" s="23"/>
      <c r="B35" s="23"/>
      <c r="C35" s="23"/>
      <c r="D35" s="23"/>
      <c r="E35" s="23"/>
    </row>
    <row r="36" spans="1:5" x14ac:dyDescent="0.15">
      <c r="A36" s="23"/>
      <c r="B36" s="23"/>
      <c r="C36" s="23"/>
      <c r="D36" s="23"/>
      <c r="E36" s="23"/>
    </row>
    <row r="37" spans="1:5" x14ac:dyDescent="0.15">
      <c r="A37" s="23"/>
      <c r="B37" s="23"/>
      <c r="C37" s="23"/>
      <c r="D37" s="23"/>
      <c r="E37" s="23"/>
    </row>
    <row r="38" spans="1:5" x14ac:dyDescent="0.15">
      <c r="A38" s="23"/>
      <c r="B38" s="23"/>
      <c r="C38" s="23"/>
      <c r="D38" s="23"/>
      <c r="E38" s="23"/>
    </row>
    <row r="39" spans="1:5" x14ac:dyDescent="0.15">
      <c r="A39" s="23"/>
      <c r="B39" s="23"/>
      <c r="C39" s="23"/>
      <c r="D39" s="23"/>
      <c r="E39" s="23"/>
    </row>
    <row r="40" spans="1:5" x14ac:dyDescent="0.15">
      <c r="A40" s="23"/>
      <c r="B40" s="23"/>
      <c r="C40" s="23"/>
      <c r="D40" s="23"/>
      <c r="E40" s="23"/>
    </row>
    <row r="41" spans="1:5" x14ac:dyDescent="0.15">
      <c r="A41" s="23"/>
      <c r="B41" s="23"/>
      <c r="C41" s="23"/>
      <c r="D41" s="23"/>
      <c r="E41" s="23"/>
    </row>
    <row r="42" spans="1:5" x14ac:dyDescent="0.15">
      <c r="A42" s="23"/>
      <c r="B42" s="23"/>
      <c r="C42" s="23"/>
      <c r="D42" s="23"/>
      <c r="E42" s="23"/>
    </row>
    <row r="43" spans="1:5" x14ac:dyDescent="0.15">
      <c r="A43" s="23"/>
      <c r="B43" s="23"/>
      <c r="C43" s="23"/>
      <c r="D43" s="23"/>
      <c r="E43" s="23"/>
    </row>
    <row r="44" spans="1:5" x14ac:dyDescent="0.15">
      <c r="A44" s="23"/>
      <c r="B44" s="23"/>
      <c r="C44" s="23"/>
      <c r="D44" s="23"/>
      <c r="E44" s="23"/>
    </row>
    <row r="45" spans="1:5" x14ac:dyDescent="0.15">
      <c r="A45" s="23"/>
      <c r="B45" s="23"/>
      <c r="C45" s="23"/>
      <c r="D45" s="23"/>
      <c r="E45" s="23"/>
    </row>
    <row r="46" spans="1:5" x14ac:dyDescent="0.15">
      <c r="A46" s="23"/>
      <c r="B46" s="23"/>
      <c r="C46" s="23"/>
      <c r="D46" s="23"/>
      <c r="E46" s="23"/>
    </row>
    <row r="47" spans="1:5" x14ac:dyDescent="0.15">
      <c r="A47" s="23"/>
      <c r="B47" s="23"/>
      <c r="C47" s="23"/>
      <c r="D47" s="23"/>
      <c r="E47" s="23"/>
    </row>
    <row r="48" spans="1:5" x14ac:dyDescent="0.15">
      <c r="A48" s="23"/>
      <c r="B48" s="23"/>
      <c r="C48" s="23"/>
      <c r="D48" s="23"/>
      <c r="E48" s="23"/>
    </row>
    <row r="49" spans="1:5" x14ac:dyDescent="0.15">
      <c r="A49" s="23"/>
      <c r="B49" s="23"/>
      <c r="C49" s="23"/>
      <c r="D49" s="23"/>
      <c r="E49" s="23"/>
    </row>
    <row r="50" spans="1:5" x14ac:dyDescent="0.15">
      <c r="A50" s="23"/>
      <c r="B50" s="23"/>
      <c r="C50" s="23"/>
      <c r="D50" s="23"/>
      <c r="E50" s="23"/>
    </row>
    <row r="51" spans="1:5" x14ac:dyDescent="0.15">
      <c r="A51" s="23"/>
      <c r="B51" s="23"/>
      <c r="C51" s="23"/>
      <c r="D51" s="23"/>
      <c r="E51" s="23"/>
    </row>
    <row r="52" spans="1:5" x14ac:dyDescent="0.15">
      <c r="A52" s="23"/>
      <c r="B52" s="23"/>
      <c r="C52" s="23"/>
      <c r="D52" s="23"/>
      <c r="E52" s="23"/>
    </row>
    <row r="53" spans="1:5" x14ac:dyDescent="0.15">
      <c r="A53" s="23"/>
      <c r="B53" s="23"/>
      <c r="C53" s="23"/>
      <c r="D53" s="23"/>
      <c r="E53" s="23"/>
    </row>
    <row r="54" spans="1:5" x14ac:dyDescent="0.15">
      <c r="A54" s="23"/>
      <c r="B54" s="23"/>
      <c r="C54" s="23"/>
      <c r="D54" s="23"/>
      <c r="E54" s="23"/>
    </row>
    <row r="55" spans="1:5" x14ac:dyDescent="0.15">
      <c r="A55" s="23"/>
      <c r="B55" s="23"/>
      <c r="C55" s="23"/>
      <c r="D55" s="23"/>
      <c r="E55" s="23"/>
    </row>
    <row r="56" spans="1:5" x14ac:dyDescent="0.15">
      <c r="A56" s="23"/>
      <c r="B56" s="23"/>
      <c r="C56" s="23"/>
      <c r="D56" s="23"/>
      <c r="E56" s="23"/>
    </row>
    <row r="57" spans="1:5" x14ac:dyDescent="0.15">
      <c r="A57" s="23"/>
      <c r="B57" s="23"/>
      <c r="C57" s="23"/>
      <c r="D57" s="23"/>
      <c r="E57" s="23"/>
    </row>
    <row r="58" spans="1:5" x14ac:dyDescent="0.15">
      <c r="A58" s="23"/>
      <c r="B58" s="23"/>
      <c r="C58" s="23"/>
      <c r="D58" s="23"/>
      <c r="E58" s="23"/>
    </row>
    <row r="59" spans="1:5" x14ac:dyDescent="0.15">
      <c r="A59" s="23"/>
      <c r="B59" s="23"/>
      <c r="C59" s="23"/>
      <c r="D59" s="23"/>
      <c r="E59" s="23"/>
    </row>
    <row r="60" spans="1:5" x14ac:dyDescent="0.15">
      <c r="A60" s="23"/>
      <c r="B60" s="23"/>
      <c r="C60" s="23"/>
      <c r="D60" s="23"/>
      <c r="E60" s="23"/>
    </row>
    <row r="61" spans="1:5" x14ac:dyDescent="0.15">
      <c r="A61" s="23"/>
      <c r="B61" s="23"/>
      <c r="C61" s="23"/>
      <c r="D61" s="23"/>
      <c r="E61" s="23"/>
    </row>
    <row r="62" spans="1:5" x14ac:dyDescent="0.15">
      <c r="A62" s="23"/>
      <c r="B62" s="23"/>
      <c r="C62" s="23"/>
      <c r="D62" s="23"/>
      <c r="E62" s="23"/>
    </row>
    <row r="63" spans="1:5" x14ac:dyDescent="0.15">
      <c r="A63" s="23"/>
      <c r="B63" s="23"/>
      <c r="C63" s="23"/>
      <c r="D63" s="23"/>
      <c r="E63" s="23"/>
    </row>
    <row r="64" spans="1:5" x14ac:dyDescent="0.15">
      <c r="A64" s="23"/>
      <c r="B64" s="23"/>
      <c r="C64" s="23"/>
      <c r="D64" s="23"/>
      <c r="E64" s="23"/>
    </row>
    <row r="65" spans="1:5" x14ac:dyDescent="0.15">
      <c r="A65" s="23"/>
      <c r="B65" s="23"/>
      <c r="C65" s="23"/>
      <c r="D65" s="23"/>
      <c r="E65" s="23"/>
    </row>
    <row r="66" spans="1:5" x14ac:dyDescent="0.15">
      <c r="A66" s="23"/>
      <c r="B66" s="23"/>
      <c r="C66" s="23"/>
      <c r="D66" s="23"/>
      <c r="E66" s="23"/>
    </row>
    <row r="67" spans="1:5" x14ac:dyDescent="0.15">
      <c r="A67" s="23"/>
      <c r="B67" s="23"/>
      <c r="C67" s="23"/>
      <c r="D67" s="23"/>
      <c r="E67" s="23"/>
    </row>
    <row r="68" spans="1:5" x14ac:dyDescent="0.15">
      <c r="A68" s="23"/>
      <c r="B68" s="23"/>
      <c r="C68" s="23"/>
      <c r="D68" s="23"/>
      <c r="E68" s="23"/>
    </row>
    <row r="69" spans="1:5" x14ac:dyDescent="0.15">
      <c r="A69" s="23"/>
      <c r="B69" s="23"/>
      <c r="C69" s="23"/>
      <c r="D69" s="23"/>
      <c r="E69" s="23"/>
    </row>
    <row r="70" spans="1:5" x14ac:dyDescent="0.15">
      <c r="A70" s="23"/>
      <c r="B70" s="23"/>
      <c r="C70" s="23"/>
      <c r="D70" s="23"/>
      <c r="E70" s="23"/>
    </row>
    <row r="71" spans="1:5" x14ac:dyDescent="0.15">
      <c r="A71" s="23"/>
      <c r="B71" s="23"/>
      <c r="C71" s="23"/>
      <c r="D71" s="23"/>
      <c r="E71" s="23"/>
    </row>
    <row r="72" spans="1:5" x14ac:dyDescent="0.15">
      <c r="A72" s="23"/>
      <c r="B72" s="23"/>
      <c r="C72" s="23"/>
      <c r="D72" s="23"/>
      <c r="E72" s="23"/>
    </row>
    <row r="73" spans="1:5" x14ac:dyDescent="0.15">
      <c r="A73" s="23"/>
      <c r="B73" s="23"/>
      <c r="C73" s="23"/>
      <c r="D73" s="23"/>
      <c r="E73" s="23"/>
    </row>
    <row r="74" spans="1:5" x14ac:dyDescent="0.15">
      <c r="A74" s="23"/>
      <c r="B74" s="23"/>
      <c r="C74" s="23"/>
      <c r="D74" s="23"/>
      <c r="E74" s="23"/>
    </row>
    <row r="75" spans="1:5" x14ac:dyDescent="0.15">
      <c r="A75" s="23"/>
      <c r="B75" s="23"/>
      <c r="C75" s="23"/>
      <c r="D75" s="23"/>
      <c r="E75" s="23"/>
    </row>
    <row r="76" spans="1:5" x14ac:dyDescent="0.15">
      <c r="A76" s="23"/>
      <c r="B76" s="23"/>
      <c r="C76" s="23"/>
      <c r="D76" s="23"/>
      <c r="E76" s="23"/>
    </row>
    <row r="77" spans="1:5" x14ac:dyDescent="0.15">
      <c r="A77" s="23"/>
      <c r="B77" s="23"/>
      <c r="C77" s="23"/>
      <c r="D77" s="23"/>
      <c r="E77" s="23"/>
    </row>
    <row r="78" spans="1:5" x14ac:dyDescent="0.15">
      <c r="A78" s="23"/>
      <c r="B78" s="23"/>
      <c r="C78" s="23"/>
      <c r="D78" s="23"/>
      <c r="E78" s="23"/>
    </row>
    <row r="79" spans="1:5" x14ac:dyDescent="0.15">
      <c r="A79" s="23"/>
      <c r="B79" s="23"/>
      <c r="C79" s="23"/>
      <c r="D79" s="23"/>
      <c r="E79" s="23"/>
    </row>
    <row r="80" spans="1:5" x14ac:dyDescent="0.15">
      <c r="A80" s="23"/>
      <c r="B80" s="23"/>
      <c r="C80" s="23"/>
      <c r="D80" s="23"/>
      <c r="E80" s="23"/>
    </row>
    <row r="81" spans="1:5" x14ac:dyDescent="0.15">
      <c r="A81" s="23"/>
      <c r="B81" s="23"/>
      <c r="C81" s="23"/>
      <c r="D81" s="23"/>
      <c r="E81" s="23"/>
    </row>
    <row r="82" spans="1:5" x14ac:dyDescent="0.15">
      <c r="A82" s="23"/>
      <c r="B82" s="23"/>
      <c r="C82" s="23"/>
      <c r="D82" s="23"/>
      <c r="E82" s="23"/>
    </row>
    <row r="83" spans="1:5" x14ac:dyDescent="0.15">
      <c r="A83" s="23"/>
      <c r="B83" s="23"/>
      <c r="C83" s="23"/>
      <c r="D83" s="23"/>
      <c r="E83" s="23"/>
    </row>
    <row r="84" spans="1:5" x14ac:dyDescent="0.15">
      <c r="A84" s="23"/>
      <c r="B84" s="23"/>
      <c r="C84" s="23"/>
      <c r="D84" s="23"/>
      <c r="E84" s="23"/>
    </row>
    <row r="85" spans="1:5" x14ac:dyDescent="0.15">
      <c r="A85" s="23"/>
      <c r="B85" s="23"/>
      <c r="C85" s="23"/>
      <c r="D85" s="23"/>
      <c r="E85" s="23"/>
    </row>
    <row r="86" spans="1:5" x14ac:dyDescent="0.15">
      <c r="A86" s="23"/>
      <c r="B86" s="23"/>
      <c r="C86" s="23"/>
      <c r="D86" s="23"/>
      <c r="E86" s="23"/>
    </row>
    <row r="87" spans="1:5" x14ac:dyDescent="0.15">
      <c r="A87" s="23"/>
      <c r="B87" s="23"/>
      <c r="C87" s="23"/>
      <c r="D87" s="23"/>
      <c r="E87" s="23"/>
    </row>
    <row r="88" spans="1:5" x14ac:dyDescent="0.15">
      <c r="A88" s="23"/>
      <c r="B88" s="23"/>
      <c r="C88" s="23"/>
      <c r="D88" s="23"/>
      <c r="E88" s="23"/>
    </row>
    <row r="89" spans="1:5" x14ac:dyDescent="0.15">
      <c r="A89" s="23"/>
      <c r="B89" s="23"/>
      <c r="C89" s="23"/>
      <c r="D89" s="23"/>
      <c r="E89" s="23"/>
    </row>
    <row r="90" spans="1:5" x14ac:dyDescent="0.15">
      <c r="A90" s="23"/>
      <c r="B90" s="23"/>
      <c r="C90" s="23"/>
      <c r="D90" s="23"/>
      <c r="E90" s="23"/>
    </row>
    <row r="91" spans="1:5" x14ac:dyDescent="0.15">
      <c r="A91" s="23"/>
      <c r="B91" s="23"/>
      <c r="C91" s="23"/>
      <c r="D91" s="23"/>
      <c r="E91" s="23"/>
    </row>
    <row r="92" spans="1:5" x14ac:dyDescent="0.15">
      <c r="A92" s="23"/>
      <c r="B92" s="23"/>
      <c r="C92" s="23"/>
      <c r="D92" s="23"/>
      <c r="E92" s="23"/>
    </row>
    <row r="93" spans="1:5" x14ac:dyDescent="0.15">
      <c r="A93" s="23"/>
      <c r="B93" s="23"/>
      <c r="C93" s="23"/>
      <c r="D93" s="23"/>
      <c r="E93" s="23"/>
    </row>
    <row r="94" spans="1:5" x14ac:dyDescent="0.15">
      <c r="A94" s="23"/>
      <c r="B94" s="23"/>
      <c r="C94" s="23"/>
      <c r="D94" s="23"/>
      <c r="E94" s="23"/>
    </row>
    <row r="95" spans="1:5" x14ac:dyDescent="0.15">
      <c r="A95" s="23"/>
      <c r="B95" s="23"/>
      <c r="C95" s="23"/>
      <c r="D95" s="23"/>
      <c r="E95" s="23"/>
    </row>
    <row r="96" spans="1:5" x14ac:dyDescent="0.15">
      <c r="A96" s="23"/>
      <c r="B96" s="23"/>
      <c r="C96" s="23"/>
      <c r="D96" s="23"/>
      <c r="E96" s="23"/>
    </row>
    <row r="97" spans="1:5" x14ac:dyDescent="0.15">
      <c r="A97" s="23"/>
      <c r="B97" s="23"/>
      <c r="C97" s="23"/>
      <c r="D97" s="23"/>
      <c r="E97" s="23"/>
    </row>
    <row r="98" spans="1:5" x14ac:dyDescent="0.15">
      <c r="A98" s="23"/>
      <c r="B98" s="23"/>
      <c r="C98" s="23"/>
      <c r="D98" s="23"/>
      <c r="E98" s="23"/>
    </row>
    <row r="99" spans="1:5" x14ac:dyDescent="0.15">
      <c r="A99" s="23"/>
      <c r="B99" s="23"/>
      <c r="C99" s="23"/>
      <c r="D99" s="23"/>
      <c r="E99" s="23"/>
    </row>
    <row r="100" spans="1:5" x14ac:dyDescent="0.15">
      <c r="A100" s="23"/>
      <c r="B100" s="23"/>
      <c r="C100" s="23"/>
      <c r="D100" s="23"/>
      <c r="E100" s="23"/>
    </row>
    <row r="101" spans="1:5" ht="19.5" thickBot="1" x14ac:dyDescent="0.2">
      <c r="A101" s="24"/>
      <c r="B101" s="24"/>
      <c r="C101" s="24"/>
      <c r="D101" s="24"/>
      <c r="E101" s="24"/>
    </row>
    <row r="102" spans="1:5" ht="19.5" thickBot="1" x14ac:dyDescent="0.2">
      <c r="A102" s="52" t="s">
        <v>63</v>
      </c>
      <c r="B102" s="53"/>
      <c r="C102" s="28">
        <f>AVERAGE(C2:C101)</f>
        <v>0.17963138761376074</v>
      </c>
      <c r="D102" s="28">
        <f>AVERAGE(D2:D101)</f>
        <v>-0.26713138761376076</v>
      </c>
      <c r="E102" s="32">
        <f>AVERAGE(E2:E101)</f>
        <v>0.10858533588038827</v>
      </c>
    </row>
    <row r="103" spans="1:5" x14ac:dyDescent="0.15">
      <c r="A103" s="49" t="s">
        <v>80</v>
      </c>
      <c r="B103" s="44">
        <v>0</v>
      </c>
      <c r="C103" s="33">
        <f>-AVERAGE(C2:C101)*10+50</f>
        <v>48.20368612386239</v>
      </c>
      <c r="D103" s="33">
        <f>AVERAGE(D2:D101)*10+50</f>
        <v>47.32868612386239</v>
      </c>
      <c r="E103" s="34">
        <f>AVERAGE(E2:E101)*10+50</f>
        <v>51.085853358803881</v>
      </c>
    </row>
    <row r="104" spans="1:5" x14ac:dyDescent="0.15">
      <c r="A104" s="50"/>
      <c r="B104" s="23">
        <f>部署名入力シート!A3</f>
        <v>1</v>
      </c>
      <c r="C104" s="23">
        <f>-AVERAGEIF(B2:B101,B104,C2:C101)*10+50</f>
        <v>48.070960555437395</v>
      </c>
      <c r="D104" s="23">
        <f>AVERAGEIF(B2:B101,B104,D2:D101)*10+50</f>
        <v>48.070960555437395</v>
      </c>
      <c r="E104" s="35">
        <f>AVERAGEIF(B2:B101,B104,E2:E101)*10+50</f>
        <v>57.987015097596391</v>
      </c>
    </row>
    <row r="105" spans="1:5" x14ac:dyDescent="0.15">
      <c r="A105" s="50"/>
      <c r="B105" s="23">
        <f>部署名入力シート!A4</f>
        <v>2</v>
      </c>
      <c r="C105" s="23">
        <f>-AVERAGEIF(B2:B101,B105,C2:C101)*10+50</f>
        <v>48.336411692287392</v>
      </c>
      <c r="D105" s="23">
        <f>AVERAGEIF(B2:B101,B105,D2:D101)*10+50</f>
        <v>46.586411692287392</v>
      </c>
      <c r="E105" s="35">
        <f>AVERAGEIF(B2:B101,B105,E2:E101)*10+50</f>
        <v>44.184691620011378</v>
      </c>
    </row>
    <row r="106" spans="1:5" x14ac:dyDescent="0.15">
      <c r="A106" s="50"/>
      <c r="B106" s="23">
        <f>部署名入力シート!A5</f>
        <v>3</v>
      </c>
      <c r="C106" s="23" t="e">
        <f>-AVERAGEIF(B2:B101,B106,C2:C101)*10+50</f>
        <v>#DIV/0!</v>
      </c>
      <c r="D106" s="23" t="e">
        <f>AVERAGEIF(B2:B101,B106,D2:D101)*10+50</f>
        <v>#DIV/0!</v>
      </c>
      <c r="E106" s="35" t="e">
        <f>AVERAGEIF(B2:B101,B106,E2:E101)*10+50</f>
        <v>#DIV/0!</v>
      </c>
    </row>
    <row r="107" spans="1:5" x14ac:dyDescent="0.15">
      <c r="A107" s="50"/>
      <c r="B107" s="23">
        <f>部署名入力シート!A6</f>
        <v>4</v>
      </c>
      <c r="C107" s="23" t="e">
        <f>-AVERAGEIF(B2:B101,B107,C2:C101)*10+50</f>
        <v>#DIV/0!</v>
      </c>
      <c r="D107" s="23" t="e">
        <f>AVERAGEIF(B2:B101,B107,D2:D101)*10+50</f>
        <v>#DIV/0!</v>
      </c>
      <c r="E107" s="35" t="e">
        <f>AVERAGEIF(B2:B101,B107,E2:E101)*10+50</f>
        <v>#DIV/0!</v>
      </c>
    </row>
    <row r="108" spans="1:5" x14ac:dyDescent="0.15">
      <c r="A108" s="50"/>
      <c r="B108" s="23">
        <f>部署名入力シート!A7</f>
        <v>5</v>
      </c>
      <c r="C108" s="23" t="e">
        <f>-AVERAGEIF(B2:B101,B108,C2:C101)*10+50</f>
        <v>#DIV/0!</v>
      </c>
      <c r="D108" s="23" t="e">
        <f>AVERAGEIF(B2:B101,B108,D2:D101)*10+50</f>
        <v>#DIV/0!</v>
      </c>
      <c r="E108" s="35" t="e">
        <f>AVERAGEIF(B2:B101,B108,E2:E101)*10+50</f>
        <v>#DIV/0!</v>
      </c>
    </row>
    <row r="109" spans="1:5" x14ac:dyDescent="0.15">
      <c r="A109" s="50"/>
      <c r="B109" s="23">
        <f>部署名入力シート!A8</f>
        <v>6</v>
      </c>
      <c r="C109" s="23" t="e">
        <f>-AVERAGEIF(B2:B101,B109,C2:C101)*10+50</f>
        <v>#DIV/0!</v>
      </c>
      <c r="D109" s="23" t="e">
        <f>AVERAGEIF(B2:B101,B109,D2:D101)*10+50</f>
        <v>#DIV/0!</v>
      </c>
      <c r="E109" s="35" t="e">
        <f>AVERAGEIF(B2:B101,B109,E2:E101)*10+50</f>
        <v>#DIV/0!</v>
      </c>
    </row>
    <row r="110" spans="1:5" x14ac:dyDescent="0.15">
      <c r="A110" s="50"/>
      <c r="B110" s="23">
        <f>部署名入力シート!A9</f>
        <v>7</v>
      </c>
      <c r="C110" s="23" t="e">
        <f>-AVERAGEIF(B2:B101,B110,C2:C101)*10+50</f>
        <v>#DIV/0!</v>
      </c>
      <c r="D110" s="23" t="e">
        <f>AVERAGEIF(B2:B101,B110,D2:D101)*10+50</f>
        <v>#DIV/0!</v>
      </c>
      <c r="E110" s="35" t="e">
        <f>AVERAGEIF(B2:B101,B110,E2:E101)*10+50</f>
        <v>#DIV/0!</v>
      </c>
    </row>
    <row r="111" spans="1:5" x14ac:dyDescent="0.15">
      <c r="A111" s="50"/>
      <c r="B111" s="23">
        <f>部署名入力シート!A10</f>
        <v>8</v>
      </c>
      <c r="C111" s="23" t="e">
        <f>-AVERAGEIF(B2:B101,B111,C2:C101)*10+50</f>
        <v>#DIV/0!</v>
      </c>
      <c r="D111" s="23" t="e">
        <f>AVERAGEIF(B2:B101,B111,D2:D101)*10+50</f>
        <v>#DIV/0!</v>
      </c>
      <c r="E111" s="35" t="e">
        <f>AVERAGEIF(B2:B101,B111,E2:E101)*10+50</f>
        <v>#DIV/0!</v>
      </c>
    </row>
    <row r="112" spans="1:5" x14ac:dyDescent="0.15">
      <c r="A112" s="50"/>
      <c r="B112" s="23">
        <f>部署名入力シート!A11</f>
        <v>9</v>
      </c>
      <c r="C112" s="23" t="e">
        <f>-AVERAGEIF(B2:B101,B112,C2:C101)*10+50</f>
        <v>#DIV/0!</v>
      </c>
      <c r="D112" s="23" t="e">
        <f>AVERAGEIF(B2:B101,B112,D2:D101)*10+50</f>
        <v>#DIV/0!</v>
      </c>
      <c r="E112" s="35" t="e">
        <f>AVERAGEIF(B2:B101,B112,E2:E101)*10+50</f>
        <v>#DIV/0!</v>
      </c>
    </row>
    <row r="113" spans="1:5" ht="19.5" thickBot="1" x14ac:dyDescent="0.2">
      <c r="A113" s="51"/>
      <c r="B113" s="36">
        <f>部署名入力シート!A12</f>
        <v>10</v>
      </c>
      <c r="C113" s="36" t="e">
        <f>-AVERAGEIF(B2:B101,B113,C2:C101)*10+50</f>
        <v>#DIV/0!</v>
      </c>
      <c r="D113" s="36" t="e">
        <f>AVERAGEIF(B2:B101,B113,D2:D101)*10+50</f>
        <v>#DIV/0!</v>
      </c>
      <c r="E113" s="37" t="e">
        <f>AVERAGEIF(B2:B101,B113,E2:E101)*10+50</f>
        <v>#DIV/0!</v>
      </c>
    </row>
    <row r="114" spans="1:5" ht="19.5" thickBot="1" x14ac:dyDescent="0.2">
      <c r="A114" s="54" t="s">
        <v>71</v>
      </c>
      <c r="B114" s="55"/>
      <c r="C114" s="46" t="s">
        <v>70</v>
      </c>
      <c r="D114" s="47"/>
      <c r="E114" s="48"/>
    </row>
  </sheetData>
  <mergeCells count="3">
    <mergeCell ref="A103:A113"/>
    <mergeCell ref="A102:B102"/>
    <mergeCell ref="A114:B114"/>
  </mergeCells>
  <phoneticPr fontId="1"/>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88"/>
  <sheetViews>
    <sheetView view="pageBreakPreview" zoomScaleNormal="100" workbookViewId="0">
      <selection activeCell="K2" sqref="K2"/>
    </sheetView>
  </sheetViews>
  <sheetFormatPr defaultRowHeight="13.5" x14ac:dyDescent="0.15"/>
  <cols>
    <col min="11" max="11" width="25" customWidth="1"/>
    <col min="12" max="13" width="15.5" customWidth="1"/>
  </cols>
  <sheetData>
    <row r="1" spans="1:14" ht="15" customHeight="1" thickBot="1" x14ac:dyDescent="0.2">
      <c r="A1" s="10" t="s">
        <v>26</v>
      </c>
      <c r="K1" s="38" t="s">
        <v>81</v>
      </c>
    </row>
    <row r="2" spans="1:14" ht="15" customHeight="1" thickBot="1" x14ac:dyDescent="0.2">
      <c r="K2" s="41">
        <v>0</v>
      </c>
    </row>
    <row r="3" spans="1:14" ht="15" customHeight="1" x14ac:dyDescent="0.15">
      <c r="A3" s="9" t="str">
        <f>L5</f>
        <v>○○株式会社</v>
      </c>
      <c r="B3" s="7"/>
      <c r="C3" s="2"/>
      <c r="N3" s="17"/>
    </row>
    <row r="4" spans="1:14" ht="15" customHeight="1" x14ac:dyDescent="0.15">
      <c r="A4" s="9" t="str">
        <f>L6</f>
        <v>社内全体</v>
      </c>
      <c r="B4" s="7"/>
      <c r="D4" s="2"/>
      <c r="L4" s="18" t="s">
        <v>64</v>
      </c>
      <c r="N4" s="17"/>
    </row>
    <row r="5" spans="1:14" ht="15" customHeight="1" x14ac:dyDescent="0.15">
      <c r="A5" s="8" t="s">
        <v>0</v>
      </c>
      <c r="B5" s="2"/>
      <c r="D5" s="2"/>
      <c r="K5" s="3" t="s">
        <v>11</v>
      </c>
      <c r="L5" s="75" t="s">
        <v>12</v>
      </c>
      <c r="M5" s="75"/>
      <c r="N5" s="4"/>
    </row>
    <row r="6" spans="1:14" ht="15" customHeight="1" x14ac:dyDescent="0.15">
      <c r="K6" s="3" t="s">
        <v>13</v>
      </c>
      <c r="L6" s="93" t="str">
        <f>VLOOKUP(K2,部署名入力シート!$A$2:$B$12,2,FALSE)</f>
        <v>社内全体</v>
      </c>
      <c r="M6" s="94"/>
    </row>
    <row r="7" spans="1:14" ht="13.5" customHeight="1" x14ac:dyDescent="0.15">
      <c r="A7" s="70" t="s">
        <v>14</v>
      </c>
      <c r="B7" s="70"/>
      <c r="C7" s="70"/>
      <c r="D7" s="70"/>
      <c r="E7" s="70"/>
      <c r="F7" s="70"/>
      <c r="G7" s="70"/>
      <c r="H7" s="70"/>
      <c r="I7" s="70"/>
      <c r="J7" s="1"/>
    </row>
    <row r="8" spans="1:14" x14ac:dyDescent="0.15">
      <c r="A8" s="70"/>
      <c r="B8" s="70"/>
      <c r="C8" s="70"/>
      <c r="D8" s="70"/>
      <c r="E8" s="70"/>
      <c r="F8" s="70"/>
      <c r="G8" s="70"/>
      <c r="H8" s="70"/>
      <c r="I8" s="70"/>
      <c r="J8" s="1"/>
      <c r="K8" s="4"/>
      <c r="L8" s="6" t="s">
        <v>4</v>
      </c>
      <c r="M8" s="6" t="s">
        <v>3</v>
      </c>
    </row>
    <row r="9" spans="1:14" ht="13.5" customHeight="1" x14ac:dyDescent="0.15">
      <c r="A9" s="70"/>
      <c r="B9" s="70"/>
      <c r="C9" s="70"/>
      <c r="D9" s="70"/>
      <c r="E9" s="70"/>
      <c r="F9" s="70"/>
      <c r="G9" s="70"/>
      <c r="H9" s="70"/>
      <c r="I9" s="70"/>
      <c r="J9" s="1"/>
      <c r="K9" s="3" t="s">
        <v>30</v>
      </c>
      <c r="L9" s="25">
        <f>VLOOKUP(K2,'resultall.csv貼付シート'!$B$103:$E$113,2,FALSE)</f>
        <v>48.20368612386239</v>
      </c>
      <c r="M9" s="6">
        <v>50</v>
      </c>
    </row>
    <row r="10" spans="1:14" x14ac:dyDescent="0.15">
      <c r="A10" s="70"/>
      <c r="B10" s="70"/>
      <c r="C10" s="70"/>
      <c r="D10" s="70"/>
      <c r="E10" s="70"/>
      <c r="F10" s="70"/>
      <c r="G10" s="70"/>
      <c r="H10" s="70"/>
      <c r="I10" s="70"/>
      <c r="J10" s="1"/>
      <c r="K10" s="3" t="s">
        <v>2</v>
      </c>
      <c r="L10" s="25">
        <f>VLOOKUP(K2,'resultall.csv貼付シート'!$B$103:$E$113,3,FALSE)</f>
        <v>47.32868612386239</v>
      </c>
      <c r="M10" s="6">
        <v>50</v>
      </c>
    </row>
    <row r="11" spans="1:14" x14ac:dyDescent="0.15">
      <c r="A11" s="70"/>
      <c r="B11" s="70"/>
      <c r="C11" s="70"/>
      <c r="D11" s="70"/>
      <c r="E11" s="70"/>
      <c r="F11" s="70"/>
      <c r="G11" s="70"/>
      <c r="H11" s="70"/>
      <c r="I11" s="70"/>
      <c r="J11" s="1"/>
      <c r="K11" s="19" t="s">
        <v>24</v>
      </c>
      <c r="L11" s="25">
        <f>VLOOKUP(K2,'resultall.csv貼付シート'!$B$103:$E$113,4,FALSE)</f>
        <v>51.085853358803881</v>
      </c>
      <c r="M11" s="6">
        <v>50</v>
      </c>
    </row>
    <row r="12" spans="1:14" ht="15" customHeight="1" x14ac:dyDescent="0.15">
      <c r="L12" s="18" t="s">
        <v>47</v>
      </c>
    </row>
    <row r="13" spans="1:14" ht="15" customHeight="1" x14ac:dyDescent="0.15">
      <c r="A13" s="89" t="s">
        <v>1</v>
      </c>
      <c r="B13" s="90"/>
      <c r="C13" s="90"/>
      <c r="D13" s="90"/>
      <c r="E13" s="90"/>
      <c r="F13" s="91"/>
    </row>
    <row r="14" spans="1:14" ht="11.25" customHeight="1" x14ac:dyDescent="0.15"/>
    <row r="15" spans="1:14" ht="15" customHeight="1" x14ac:dyDescent="0.15">
      <c r="A15" s="8" t="s">
        <v>27</v>
      </c>
      <c r="B15" s="8"/>
    </row>
    <row r="16" spans="1:14" ht="15" customHeight="1" x14ac:dyDescent="0.15">
      <c r="A16" s="8" t="s">
        <v>28</v>
      </c>
      <c r="B16" s="8"/>
    </row>
    <row r="17" spans="1:2" ht="15" customHeight="1" x14ac:dyDescent="0.15">
      <c r="A17" s="8" t="s">
        <v>29</v>
      </c>
      <c r="B17" s="8"/>
    </row>
    <row r="18" spans="1:2" ht="15" customHeight="1" x14ac:dyDescent="0.15">
      <c r="A18" s="8" t="s">
        <v>23</v>
      </c>
      <c r="B18" s="8"/>
    </row>
    <row r="19" spans="1:2" ht="15" customHeight="1" x14ac:dyDescent="0.15"/>
    <row r="20" spans="1:2" ht="15" customHeight="1" x14ac:dyDescent="0.15"/>
    <row r="21" spans="1:2" ht="15" customHeight="1" x14ac:dyDescent="0.15"/>
    <row r="22" spans="1:2" ht="15" customHeight="1" x14ac:dyDescent="0.15"/>
    <row r="23" spans="1:2" ht="15" customHeight="1" x14ac:dyDescent="0.15"/>
    <row r="24" spans="1:2" ht="15" customHeight="1" x14ac:dyDescent="0.15"/>
    <row r="25" spans="1:2" ht="15" customHeight="1" x14ac:dyDescent="0.15"/>
    <row r="26" spans="1:2" ht="15" customHeight="1" x14ac:dyDescent="0.15"/>
    <row r="27" spans="1:2" ht="15" customHeight="1" x14ac:dyDescent="0.15"/>
    <row r="28" spans="1:2" ht="15" customHeight="1" x14ac:dyDescent="0.15"/>
    <row r="29" spans="1:2" ht="15" customHeight="1" x14ac:dyDescent="0.15"/>
    <row r="30" spans="1:2" ht="15" customHeight="1" x14ac:dyDescent="0.15"/>
    <row r="31" spans="1:2" ht="15" customHeight="1" x14ac:dyDescent="0.15"/>
    <row r="32" spans="1:2" ht="15" customHeight="1" x14ac:dyDescent="0.15"/>
    <row r="33" spans="1:9" ht="15" customHeight="1" x14ac:dyDescent="0.15"/>
    <row r="34" spans="1:9" ht="15" customHeight="1" x14ac:dyDescent="0.15"/>
    <row r="35" spans="1:9" ht="15" customHeight="1" x14ac:dyDescent="0.15"/>
    <row r="36" spans="1:9" ht="15" customHeight="1" x14ac:dyDescent="0.15"/>
    <row r="37" spans="1:9" ht="15" customHeight="1" x14ac:dyDescent="0.15">
      <c r="A37" s="89" t="s">
        <v>5</v>
      </c>
      <c r="B37" s="90"/>
      <c r="C37" s="90"/>
      <c r="D37" s="91"/>
      <c r="E37" s="5"/>
      <c r="F37" s="5"/>
    </row>
    <row r="38" spans="1:9" ht="11.25" customHeight="1" x14ac:dyDescent="0.15"/>
    <row r="39" spans="1:9" ht="15" customHeight="1" x14ac:dyDescent="0.15">
      <c r="A39" s="70" t="s">
        <v>16</v>
      </c>
      <c r="B39" s="71"/>
      <c r="C39" s="71"/>
      <c r="D39" s="71"/>
      <c r="E39" s="71"/>
      <c r="F39" s="71"/>
      <c r="G39" s="71"/>
      <c r="H39" s="71"/>
      <c r="I39" s="71"/>
    </row>
    <row r="40" spans="1:9" ht="15" customHeight="1" x14ac:dyDescent="0.15">
      <c r="A40" s="71"/>
      <c r="B40" s="71"/>
      <c r="C40" s="71"/>
      <c r="D40" s="71"/>
      <c r="E40" s="71"/>
      <c r="F40" s="71"/>
      <c r="G40" s="71"/>
      <c r="H40" s="71"/>
      <c r="I40" s="71"/>
    </row>
    <row r="41" spans="1:9" ht="15" customHeight="1" x14ac:dyDescent="0.15">
      <c r="A41" s="71"/>
      <c r="B41" s="71"/>
      <c r="C41" s="71"/>
      <c r="D41" s="71"/>
      <c r="E41" s="71"/>
      <c r="F41" s="71"/>
      <c r="G41" s="71"/>
      <c r="H41" s="71"/>
      <c r="I41" s="71"/>
    </row>
    <row r="42" spans="1:9" ht="15" customHeight="1" x14ac:dyDescent="0.15">
      <c r="A42" s="71"/>
      <c r="B42" s="71"/>
      <c r="C42" s="71"/>
      <c r="D42" s="71"/>
      <c r="E42" s="71"/>
      <c r="F42" s="71"/>
      <c r="G42" s="71"/>
      <c r="H42" s="71"/>
      <c r="I42" s="71"/>
    </row>
    <row r="43" spans="1:9" ht="15" customHeight="1" x14ac:dyDescent="0.15">
      <c r="A43" s="71"/>
      <c r="B43" s="71"/>
      <c r="C43" s="71"/>
      <c r="D43" s="71"/>
      <c r="E43" s="71"/>
      <c r="F43" s="71"/>
      <c r="G43" s="71"/>
      <c r="H43" s="71"/>
      <c r="I43" s="71"/>
    </row>
    <row r="44" spans="1:9" ht="15" customHeight="1" x14ac:dyDescent="0.15">
      <c r="A44" s="71"/>
      <c r="B44" s="71"/>
      <c r="C44" s="71"/>
      <c r="D44" s="71"/>
      <c r="E44" s="71"/>
      <c r="F44" s="71"/>
      <c r="G44" s="71"/>
      <c r="H44" s="71"/>
      <c r="I44" s="71"/>
    </row>
    <row r="45" spans="1:9" ht="15" customHeight="1" x14ac:dyDescent="0.15"/>
    <row r="46" spans="1:9" ht="15" customHeight="1" x14ac:dyDescent="0.15">
      <c r="A46" s="10" t="s">
        <v>72</v>
      </c>
      <c r="B46" s="11"/>
      <c r="C46" s="11"/>
      <c r="D46" s="11"/>
      <c r="E46" s="11"/>
      <c r="F46" s="11"/>
      <c r="G46" s="11"/>
      <c r="H46" s="11"/>
      <c r="I46" s="11"/>
    </row>
    <row r="47" spans="1:9" ht="18.75" customHeight="1" x14ac:dyDescent="0.15">
      <c r="A47" s="92" t="s">
        <v>7</v>
      </c>
      <c r="B47" s="92"/>
      <c r="C47" s="92"/>
      <c r="D47" s="92"/>
      <c r="E47" s="92" t="s">
        <v>6</v>
      </c>
      <c r="F47" s="92"/>
      <c r="G47" s="82" t="s">
        <v>73</v>
      </c>
      <c r="H47" s="83"/>
      <c r="I47" s="84"/>
    </row>
    <row r="48" spans="1:9" ht="18.75" customHeight="1" x14ac:dyDescent="0.15">
      <c r="A48" s="86" t="s">
        <v>31</v>
      </c>
      <c r="B48" s="87"/>
      <c r="C48" s="87"/>
      <c r="D48" s="88"/>
      <c r="E48" s="85">
        <f>L9</f>
        <v>48.20368612386239</v>
      </c>
      <c r="F48" s="85"/>
      <c r="G48" s="69" t="str">
        <f>IF(E48&lt;50,"改善を目指したい",IF(E48=50, "全国平均並み",IF(E48&gt;50,"貴部署の強み","")))</f>
        <v>改善を目指したい</v>
      </c>
      <c r="H48" s="69"/>
      <c r="I48" s="69"/>
    </row>
    <row r="49" spans="1:9" ht="18.75" customHeight="1" x14ac:dyDescent="0.15">
      <c r="A49" s="67" t="s">
        <v>10</v>
      </c>
      <c r="B49" s="67"/>
      <c r="C49" s="67"/>
      <c r="D49" s="67"/>
      <c r="E49" s="85">
        <f>L10</f>
        <v>47.32868612386239</v>
      </c>
      <c r="F49" s="85"/>
      <c r="G49" s="69" t="str">
        <f t="shared" ref="G49:G50" si="0">IF(E49&lt;50,"改善を目指したい",IF(E49=50, "全国平均並み",IF(E49&gt;50,"貴部署の強み","")))</f>
        <v>改善を目指したい</v>
      </c>
      <c r="H49" s="69"/>
      <c r="I49" s="69"/>
    </row>
    <row r="50" spans="1:9" ht="18.75" customHeight="1" x14ac:dyDescent="0.15">
      <c r="A50" s="67" t="s">
        <v>25</v>
      </c>
      <c r="B50" s="67"/>
      <c r="C50" s="67"/>
      <c r="D50" s="67"/>
      <c r="E50" s="85">
        <f>L11</f>
        <v>51.085853358803881</v>
      </c>
      <c r="F50" s="85"/>
      <c r="G50" s="69" t="str">
        <f t="shared" si="0"/>
        <v>貴部署の強み</v>
      </c>
      <c r="H50" s="69"/>
      <c r="I50" s="69"/>
    </row>
    <row r="51" spans="1:9" ht="15" customHeight="1" x14ac:dyDescent="0.15"/>
    <row r="52" spans="1:9" ht="15" customHeight="1" x14ac:dyDescent="0.15">
      <c r="A52" s="68" t="s">
        <v>8</v>
      </c>
      <c r="B52" s="68"/>
      <c r="C52" s="68"/>
      <c r="D52" s="68"/>
      <c r="E52" s="68"/>
      <c r="F52" s="11"/>
      <c r="G52" s="11"/>
      <c r="H52" s="11"/>
      <c r="I52" s="11"/>
    </row>
    <row r="53" spans="1:9" ht="22.5" customHeight="1" x14ac:dyDescent="0.15">
      <c r="A53" s="59" t="s">
        <v>15</v>
      </c>
      <c r="B53" s="60"/>
      <c r="C53" s="60"/>
      <c r="D53" s="60"/>
      <c r="E53" s="60"/>
      <c r="F53" s="60"/>
      <c r="G53" s="60"/>
      <c r="H53" s="60"/>
      <c r="I53" s="60"/>
    </row>
    <row r="54" spans="1:9" ht="22.5" customHeight="1" x14ac:dyDescent="0.15">
      <c r="A54" s="60"/>
      <c r="B54" s="60"/>
      <c r="C54" s="60"/>
      <c r="D54" s="60"/>
      <c r="E54" s="60"/>
      <c r="F54" s="60"/>
      <c r="G54" s="60"/>
      <c r="H54" s="60"/>
      <c r="I54" s="60"/>
    </row>
    <row r="55" spans="1:9" ht="15" customHeight="1" x14ac:dyDescent="0.15">
      <c r="A55" s="11"/>
      <c r="B55" s="11"/>
      <c r="C55" s="11"/>
      <c r="D55" s="11"/>
      <c r="E55" s="11"/>
      <c r="F55" s="11"/>
      <c r="G55" s="11"/>
      <c r="H55" s="11"/>
      <c r="I55" s="11"/>
    </row>
    <row r="56" spans="1:9" ht="22.5" customHeight="1" x14ac:dyDescent="0.15">
      <c r="A56" s="13" t="s">
        <v>31</v>
      </c>
      <c r="B56" s="20"/>
      <c r="C56" s="20"/>
      <c r="D56" s="20"/>
      <c r="E56" s="15" t="s">
        <v>9</v>
      </c>
      <c r="F56" s="26">
        <f>L9</f>
        <v>48.20368612386239</v>
      </c>
      <c r="G56" s="21"/>
      <c r="H56" s="14"/>
      <c r="I56" s="16"/>
    </row>
    <row r="57" spans="1:9" ht="22.5" customHeight="1" x14ac:dyDescent="0.15">
      <c r="A57" s="61" t="s">
        <v>35</v>
      </c>
      <c r="B57" s="62"/>
      <c r="C57" s="62"/>
      <c r="D57" s="62"/>
      <c r="E57" s="62"/>
      <c r="F57" s="62"/>
      <c r="G57" s="62"/>
      <c r="H57" s="62"/>
      <c r="I57" s="63"/>
    </row>
    <row r="58" spans="1:9" ht="22.5" customHeight="1" x14ac:dyDescent="0.15">
      <c r="A58" s="76" t="s">
        <v>36</v>
      </c>
      <c r="B58" s="77"/>
      <c r="C58" s="77"/>
      <c r="D58" s="77"/>
      <c r="E58" s="77"/>
      <c r="F58" s="77"/>
      <c r="G58" s="77"/>
      <c r="H58" s="77"/>
      <c r="I58" s="78"/>
    </row>
    <row r="59" spans="1:9" ht="22.5" customHeight="1" x14ac:dyDescent="0.15">
      <c r="A59" s="79" t="s">
        <v>37</v>
      </c>
      <c r="B59" s="80"/>
      <c r="C59" s="80"/>
      <c r="D59" s="80"/>
      <c r="E59" s="80"/>
      <c r="F59" s="80"/>
      <c r="G59" s="80"/>
      <c r="H59" s="80"/>
      <c r="I59" s="81"/>
    </row>
    <row r="60" spans="1:9" ht="22.5" customHeight="1" x14ac:dyDescent="0.15">
      <c r="A60" s="13" t="s">
        <v>10</v>
      </c>
      <c r="B60" s="14"/>
      <c r="C60" s="14"/>
      <c r="D60" s="14"/>
      <c r="E60" s="15" t="s">
        <v>9</v>
      </c>
      <c r="F60" s="26">
        <f>L10</f>
        <v>47.32868612386239</v>
      </c>
      <c r="H60" s="14"/>
      <c r="I60" s="16"/>
    </row>
    <row r="61" spans="1:9" ht="22.5" customHeight="1" x14ac:dyDescent="0.15">
      <c r="A61" s="64" t="s">
        <v>38</v>
      </c>
      <c r="B61" s="65"/>
      <c r="C61" s="65"/>
      <c r="D61" s="65"/>
      <c r="E61" s="65"/>
      <c r="F61" s="65"/>
      <c r="G61" s="65"/>
      <c r="H61" s="65"/>
      <c r="I61" s="66"/>
    </row>
    <row r="62" spans="1:9" ht="22.5" customHeight="1" x14ac:dyDescent="0.15">
      <c r="A62" s="56" t="s">
        <v>39</v>
      </c>
      <c r="B62" s="57"/>
      <c r="C62" s="57"/>
      <c r="D62" s="57"/>
      <c r="E62" s="57"/>
      <c r="F62" s="57"/>
      <c r="G62" s="57"/>
      <c r="H62" s="57"/>
      <c r="I62" s="58"/>
    </row>
    <row r="63" spans="1:9" ht="22.5" customHeight="1" x14ac:dyDescent="0.15">
      <c r="A63" s="72" t="s">
        <v>40</v>
      </c>
      <c r="B63" s="73"/>
      <c r="C63" s="73"/>
      <c r="D63" s="73"/>
      <c r="E63" s="73"/>
      <c r="F63" s="73"/>
      <c r="G63" s="73"/>
      <c r="H63" s="73"/>
      <c r="I63" s="74"/>
    </row>
    <row r="64" spans="1:9" ht="22.5" customHeight="1" x14ac:dyDescent="0.15">
      <c r="A64" s="13" t="s">
        <v>25</v>
      </c>
      <c r="B64" s="14"/>
      <c r="C64" s="14"/>
      <c r="D64" s="14"/>
      <c r="E64" s="15" t="s">
        <v>9</v>
      </c>
      <c r="F64" s="26">
        <f>L11</f>
        <v>51.085853358803881</v>
      </c>
      <c r="H64" s="14"/>
      <c r="I64" s="16"/>
    </row>
    <row r="65" spans="1:9" ht="22.5" customHeight="1" x14ac:dyDescent="0.15">
      <c r="A65" s="64" t="s">
        <v>32</v>
      </c>
      <c r="B65" s="65"/>
      <c r="C65" s="65"/>
      <c r="D65" s="65"/>
      <c r="E65" s="65"/>
      <c r="F65" s="65"/>
      <c r="G65" s="65"/>
      <c r="H65" s="65"/>
      <c r="I65" s="66"/>
    </row>
    <row r="66" spans="1:9" ht="22.5" customHeight="1" x14ac:dyDescent="0.15">
      <c r="A66" s="56" t="s">
        <v>33</v>
      </c>
      <c r="B66" s="57"/>
      <c r="C66" s="57"/>
      <c r="D66" s="57"/>
      <c r="E66" s="57"/>
      <c r="F66" s="57"/>
      <c r="G66" s="57"/>
      <c r="H66" s="57"/>
      <c r="I66" s="58"/>
    </row>
    <row r="67" spans="1:9" ht="22.5" customHeight="1" x14ac:dyDescent="0.15">
      <c r="A67" s="72" t="s">
        <v>34</v>
      </c>
      <c r="B67" s="73"/>
      <c r="C67" s="73"/>
      <c r="D67" s="73"/>
      <c r="E67" s="73"/>
      <c r="F67" s="73"/>
      <c r="G67" s="73"/>
      <c r="H67" s="73"/>
      <c r="I67" s="74"/>
    </row>
    <row r="68" spans="1:9" ht="15" customHeight="1" x14ac:dyDescent="0.15">
      <c r="A68" s="11"/>
      <c r="B68" s="11"/>
      <c r="C68" s="11"/>
      <c r="D68" s="11"/>
      <c r="E68" s="11"/>
      <c r="F68" s="11"/>
      <c r="G68" s="11"/>
      <c r="H68" s="11"/>
      <c r="I68" s="11"/>
    </row>
    <row r="69" spans="1:9" ht="18.75" customHeight="1" x14ac:dyDescent="0.15">
      <c r="A69" s="70" t="s">
        <v>17</v>
      </c>
      <c r="B69" s="70"/>
      <c r="C69" s="70"/>
      <c r="D69" s="70"/>
      <c r="E69" s="70"/>
      <c r="F69" s="70"/>
      <c r="G69" s="70"/>
      <c r="H69" s="70"/>
      <c r="I69" s="70"/>
    </row>
    <row r="70" spans="1:9" ht="18.75" customHeight="1" x14ac:dyDescent="0.15">
      <c r="A70" s="70"/>
      <c r="B70" s="70"/>
      <c r="C70" s="70"/>
      <c r="D70" s="70"/>
      <c r="E70" s="70"/>
      <c r="F70" s="70"/>
      <c r="G70" s="70"/>
      <c r="H70" s="70"/>
      <c r="I70" s="70"/>
    </row>
    <row r="71" spans="1:9" ht="18.75" customHeight="1" x14ac:dyDescent="0.15">
      <c r="A71" s="70"/>
      <c r="B71" s="70"/>
      <c r="C71" s="70"/>
      <c r="D71" s="70"/>
      <c r="E71" s="70"/>
      <c r="F71" s="70"/>
      <c r="G71" s="70"/>
      <c r="H71" s="70"/>
      <c r="I71" s="70"/>
    </row>
    <row r="72" spans="1:9" ht="18.75" customHeight="1" x14ac:dyDescent="0.15">
      <c r="A72" s="70"/>
      <c r="B72" s="70"/>
      <c r="C72" s="70"/>
      <c r="D72" s="70"/>
      <c r="E72" s="70"/>
      <c r="F72" s="70"/>
      <c r="G72" s="70"/>
      <c r="H72" s="70"/>
      <c r="I72" s="70"/>
    </row>
    <row r="73" spans="1:9" ht="18.75" customHeight="1" x14ac:dyDescent="0.15">
      <c r="A73" s="70"/>
      <c r="B73" s="70"/>
      <c r="C73" s="70"/>
      <c r="D73" s="70"/>
      <c r="E73" s="70"/>
      <c r="F73" s="70"/>
      <c r="G73" s="70"/>
      <c r="H73" s="70"/>
      <c r="I73" s="70"/>
    </row>
    <row r="74" spans="1:9" ht="18.75" customHeight="1" x14ac:dyDescent="0.15">
      <c r="A74" s="70"/>
      <c r="B74" s="70"/>
      <c r="C74" s="70"/>
      <c r="D74" s="70"/>
      <c r="E74" s="70"/>
      <c r="F74" s="70"/>
      <c r="G74" s="70"/>
      <c r="H74" s="70"/>
      <c r="I74" s="70"/>
    </row>
    <row r="75" spans="1:9" ht="18.75" customHeight="1" x14ac:dyDescent="0.15">
      <c r="A75" s="70"/>
      <c r="B75" s="70"/>
      <c r="C75" s="70"/>
      <c r="D75" s="70"/>
      <c r="E75" s="70"/>
      <c r="F75" s="70"/>
      <c r="G75" s="70"/>
      <c r="H75" s="70"/>
      <c r="I75" s="70"/>
    </row>
    <row r="76" spans="1:9" ht="15" customHeight="1" x14ac:dyDescent="0.15">
      <c r="A76" s="11"/>
      <c r="B76" s="11"/>
      <c r="C76" s="11"/>
      <c r="D76" s="11"/>
      <c r="E76" s="11"/>
      <c r="F76" s="11"/>
      <c r="G76" s="11"/>
      <c r="H76" s="11"/>
      <c r="I76" s="11"/>
    </row>
    <row r="77" spans="1:9" ht="15" customHeight="1" x14ac:dyDescent="0.15">
      <c r="A77" s="12" t="s">
        <v>18</v>
      </c>
      <c r="B77" s="11"/>
      <c r="C77" s="11"/>
      <c r="D77" s="11"/>
      <c r="E77" s="11"/>
      <c r="F77" s="11"/>
      <c r="G77" s="11"/>
      <c r="H77" s="11"/>
      <c r="I77" s="11"/>
    </row>
    <row r="78" spans="1:9" ht="15" customHeight="1" x14ac:dyDescent="0.15">
      <c r="A78" s="70" t="s">
        <v>82</v>
      </c>
      <c r="B78" s="71"/>
      <c r="C78" s="71"/>
      <c r="D78" s="71"/>
      <c r="E78" s="71"/>
      <c r="F78" s="71"/>
      <c r="G78" s="71"/>
      <c r="H78" s="71"/>
      <c r="I78" s="71"/>
    </row>
    <row r="79" spans="1:9" ht="15" customHeight="1" x14ac:dyDescent="0.15">
      <c r="A79" s="71"/>
      <c r="B79" s="71"/>
      <c r="C79" s="71"/>
      <c r="D79" s="71"/>
      <c r="E79" s="71"/>
      <c r="F79" s="71"/>
      <c r="G79" s="71"/>
      <c r="H79" s="71"/>
      <c r="I79" s="71"/>
    </row>
    <row r="80" spans="1:9" ht="15" customHeight="1" x14ac:dyDescent="0.15">
      <c r="A80" s="71"/>
      <c r="B80" s="71"/>
      <c r="C80" s="71"/>
      <c r="D80" s="71"/>
      <c r="E80" s="71"/>
      <c r="F80" s="71"/>
      <c r="G80" s="71"/>
      <c r="H80" s="71"/>
      <c r="I80" s="71"/>
    </row>
    <row r="81" spans="1:9" ht="15" customHeight="1" x14ac:dyDescent="0.15">
      <c r="A81" s="71"/>
      <c r="B81" s="71"/>
      <c r="C81" s="71"/>
      <c r="D81" s="71"/>
      <c r="E81" s="71"/>
      <c r="F81" s="71"/>
      <c r="G81" s="71"/>
      <c r="H81" s="71"/>
      <c r="I81" s="71"/>
    </row>
    <row r="82" spans="1:9" ht="15" customHeight="1" x14ac:dyDescent="0.15">
      <c r="A82" s="71"/>
      <c r="B82" s="71"/>
      <c r="C82" s="71"/>
      <c r="D82" s="71"/>
      <c r="E82" s="71"/>
      <c r="F82" s="71"/>
      <c r="G82" s="71"/>
      <c r="H82" s="71"/>
      <c r="I82" s="71"/>
    </row>
    <row r="83" spans="1:9" ht="15" customHeight="1" x14ac:dyDescent="0.15">
      <c r="A83" s="11"/>
      <c r="B83" s="11"/>
      <c r="C83" s="11"/>
      <c r="D83" s="11"/>
      <c r="E83" s="11"/>
      <c r="F83" s="11"/>
      <c r="G83" s="11"/>
      <c r="H83" s="11"/>
      <c r="I83" s="11"/>
    </row>
    <row r="84" spans="1:9" ht="15" customHeight="1" x14ac:dyDescent="0.15">
      <c r="A84" s="8" t="s">
        <v>19</v>
      </c>
      <c r="B84" s="11"/>
      <c r="C84" s="11"/>
      <c r="D84" s="11"/>
      <c r="E84" s="11"/>
      <c r="F84" s="11"/>
      <c r="G84" s="11"/>
      <c r="H84" s="11"/>
      <c r="I84" s="11"/>
    </row>
    <row r="85" spans="1:9" ht="15" customHeight="1" x14ac:dyDescent="0.15">
      <c r="A85" s="8" t="s">
        <v>20</v>
      </c>
      <c r="B85" s="11"/>
      <c r="C85" s="11"/>
      <c r="D85" s="11"/>
      <c r="E85" s="11"/>
      <c r="F85" s="11"/>
      <c r="G85" s="11"/>
      <c r="H85" s="11"/>
      <c r="I85" s="11"/>
    </row>
    <row r="86" spans="1:9" ht="15" customHeight="1" x14ac:dyDescent="0.15"/>
    <row r="87" spans="1:9" ht="14.25" x14ac:dyDescent="0.15">
      <c r="A87" s="8" t="s">
        <v>21</v>
      </c>
    </row>
    <row r="88" spans="1:9" ht="14.25" x14ac:dyDescent="0.15">
      <c r="A88" s="8" t="s">
        <v>22</v>
      </c>
    </row>
  </sheetData>
  <mergeCells count="31">
    <mergeCell ref="L5:M5"/>
    <mergeCell ref="A58:I58"/>
    <mergeCell ref="A59:I59"/>
    <mergeCell ref="G47:I47"/>
    <mergeCell ref="E50:F50"/>
    <mergeCell ref="E48:F48"/>
    <mergeCell ref="A48:D48"/>
    <mergeCell ref="E49:F49"/>
    <mergeCell ref="A7:I11"/>
    <mergeCell ref="A13:F13"/>
    <mergeCell ref="A37:D37"/>
    <mergeCell ref="A39:I44"/>
    <mergeCell ref="G48:I48"/>
    <mergeCell ref="A47:D47"/>
    <mergeCell ref="E47:F47"/>
    <mergeCell ref="L6:M6"/>
    <mergeCell ref="A78:I82"/>
    <mergeCell ref="A63:I63"/>
    <mergeCell ref="A65:I65"/>
    <mergeCell ref="A66:I66"/>
    <mergeCell ref="A67:I67"/>
    <mergeCell ref="A69:I75"/>
    <mergeCell ref="A62:I62"/>
    <mergeCell ref="A53:I54"/>
    <mergeCell ref="A57:I57"/>
    <mergeCell ref="A61:I61"/>
    <mergeCell ref="A49:D49"/>
    <mergeCell ref="A50:D50"/>
    <mergeCell ref="A52:E52"/>
    <mergeCell ref="G49:I49"/>
    <mergeCell ref="G50:I50"/>
  </mergeCells>
  <phoneticPr fontId="1"/>
  <printOptions horizontalCentered="1"/>
  <pageMargins left="0.78740157480314965" right="0.78740157480314965" top="0.98425196850393704" bottom="0.98425196850393704" header="0.51181102362204722" footer="0.51181102362204722"/>
  <pageSetup paperSize="9" scale="99" orientation="portrait" r:id="rId1"/>
  <headerFooter alignWithMargins="0">
    <oddFooter>&amp;P / &amp;N ページ</oddFooter>
  </headerFooter>
  <rowBreaks count="1" manualBreakCount="1">
    <brk id="51" max="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3F1BCFC-D275-4F01-AC8B-7D9791D29798}">
          <x14:formula1>
            <xm:f>'resultall.csv貼付シート'!B103:B113</xm:f>
          </x14:formula1>
          <xm:sqref>K2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部署名入力シート</vt:lpstr>
      <vt:lpstr>resultall.csv貼付シート</vt:lpstr>
      <vt:lpstr>調査項目セット5</vt:lpstr>
      <vt:lpstr>調査項目セット5!Print_Area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Akiomi INOUE</dc:creator>
  <cp:lastModifiedBy>Akiomi INOUE</cp:lastModifiedBy>
  <cp:lastPrinted>2022-04-13T04:31:52Z</cp:lastPrinted>
  <dcterms:created xsi:type="dcterms:W3CDTF">2021-07-07T09:03:55Z</dcterms:created>
  <dcterms:modified xsi:type="dcterms:W3CDTF">2022-04-13T04:32:11Z</dcterms:modified>
</cp:coreProperties>
</file>