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0D4B6366-78F7-4DC1-92FD-6D12E41B3A00}" xr6:coauthVersionLast="36" xr6:coauthVersionMax="36" xr10:uidLastSave="{00000000-0000-0000-0000-000000000000}"/>
  <bookViews>
    <workbookView xWindow="0" yWindow="0" windowWidth="21570" windowHeight="7890" xr2:uid="{00000000-000D-0000-FFFF-FFFF00000000}"/>
  </bookViews>
  <sheets>
    <sheet name="部署名入力シート" sheetId="16" r:id="rId1"/>
    <sheet name="resultall.csv貼付シート" sheetId="15" r:id="rId2"/>
    <sheet name="調査項目セット1" sheetId="1" r:id="rId3"/>
  </sheets>
  <definedNames>
    <definedName name="_xlnm._FilterDatabase" localSheetId="1" hidden="1">'resultall.csv貼付シート'!$A$1:$F$103</definedName>
    <definedName name="_xlnm.Print_Area" localSheetId="2">調査項目セット1!$A$1:$I$95</definedName>
  </definedNames>
  <calcPr calcId="191029"/>
</workbook>
</file>

<file path=xl/calcChain.xml><?xml version="1.0" encoding="utf-8"?>
<calcChain xmlns="http://schemas.openxmlformats.org/spreadsheetml/2006/main">
  <c r="G49" i="1" l="1"/>
  <c r="G50" i="1"/>
  <c r="G48" i="1"/>
  <c r="E102" i="15" l="1"/>
  <c r="E103" i="15"/>
  <c r="L6" i="1" l="1"/>
  <c r="A4" i="1" s="1"/>
  <c r="L11" i="1"/>
  <c r="E50" i="1" s="1"/>
  <c r="D103" i="15"/>
  <c r="L10" i="1" s="1"/>
  <c r="F60" i="1" s="1"/>
  <c r="C103" i="15"/>
  <c r="L9" i="1" s="1"/>
  <c r="E48" i="1" s="1"/>
  <c r="B113" i="15"/>
  <c r="E113" i="15" s="1"/>
  <c r="B112" i="15"/>
  <c r="E112" i="15" s="1"/>
  <c r="B111" i="15"/>
  <c r="E111" i="15" s="1"/>
  <c r="B110" i="15"/>
  <c r="B109" i="15"/>
  <c r="B108" i="15"/>
  <c r="E108" i="15" s="1"/>
  <c r="D108" i="15"/>
  <c r="B107" i="15"/>
  <c r="E107" i="15" s="1"/>
  <c r="B106" i="15"/>
  <c r="E106" i="15" s="1"/>
  <c r="B105" i="15"/>
  <c r="E105" i="15" s="1"/>
  <c r="C102" i="15"/>
  <c r="B104" i="15"/>
  <c r="D102" i="15"/>
  <c r="A3" i="1"/>
  <c r="D104" i="15" l="1"/>
  <c r="E104" i="15"/>
  <c r="C109" i="15"/>
  <c r="E109" i="15"/>
  <c r="D110" i="15"/>
  <c r="E110" i="15"/>
  <c r="D113" i="15"/>
  <c r="C104" i="15"/>
  <c r="C111" i="15"/>
  <c r="C113" i="15"/>
  <c r="D107" i="15"/>
  <c r="D109" i="15"/>
  <c r="D111" i="15"/>
  <c r="C107" i="15"/>
  <c r="C105" i="15"/>
  <c r="D112" i="15"/>
  <c r="C108" i="15"/>
  <c r="C110" i="15"/>
  <c r="C112" i="15"/>
  <c r="C106" i="15"/>
  <c r="D106" i="15"/>
  <c r="D105" i="15"/>
  <c r="F64" i="1"/>
  <c r="E49" i="1"/>
  <c r="F56" i="1"/>
</calcChain>
</file>

<file path=xl/sharedStrings.xml><?xml version="1.0" encoding="utf-8"?>
<sst xmlns="http://schemas.openxmlformats.org/spreadsheetml/2006/main" count="88" uniqueCount="83">
  <si>
    <t>調査項目セット１「労働者の成長・職場の活性化を目指したい」</t>
    <phoneticPr fontId="1"/>
  </si>
  <si>
    <t>ご担当者様</t>
    <rPh sb="1" eb="4">
      <t>タントウシャ</t>
    </rPh>
    <rPh sb="4" eb="5">
      <t>サマ</t>
    </rPh>
    <phoneticPr fontId="1"/>
  </si>
  <si>
    <t>貴部署で選択された調査項目セットおよび測定指標</t>
  </si>
  <si>
    <t>仕事に対する前向きな考え</t>
    <rPh sb="0" eb="2">
      <t>シゴト</t>
    </rPh>
    <rPh sb="3" eb="4">
      <t>タイ</t>
    </rPh>
    <rPh sb="6" eb="8">
      <t>マエム</t>
    </rPh>
    <rPh sb="10" eb="11">
      <t>カンガ</t>
    </rPh>
    <phoneticPr fontId="1"/>
  </si>
  <si>
    <t>職場機能</t>
    <rPh sb="0" eb="2">
      <t>ショクバ</t>
    </rPh>
    <rPh sb="2" eb="4">
      <t>キノウ</t>
    </rPh>
    <phoneticPr fontId="1"/>
  </si>
  <si>
    <t>労働者の成長・活躍</t>
    <rPh sb="0" eb="3">
      <t>ロウドウシャ</t>
    </rPh>
    <rPh sb="4" eb="6">
      <t>セイチョウ</t>
    </rPh>
    <rPh sb="7" eb="9">
      <t>カツヤク</t>
    </rPh>
    <phoneticPr fontId="1"/>
  </si>
  <si>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</si>
  <si>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</si>
  <si>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</si>
  <si>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</si>
  <si>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</si>
  <si>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① 仕事に対する前向きな考え</t>
    <phoneticPr fontId="1"/>
  </si>
  <si>
    <t>② 職場機能</t>
    <phoneticPr fontId="1"/>
  </si>
  <si>
    <t>③ 労働者の成長・活躍</t>
    <phoneticPr fontId="1"/>
  </si>
  <si>
    <t>職場環境改善活動のヒントとなる項目</t>
  </si>
  <si>
    <t>偏差値：</t>
    <rPh sb="0" eb="3">
      <t>ヘンサチ</t>
    </rPh>
    <phoneticPr fontId="1"/>
  </si>
  <si>
    <t>① 仕事に対する前向きな考え</t>
    <rPh sb="2" eb="4">
      <t>シゴト</t>
    </rPh>
    <rPh sb="5" eb="6">
      <t>タイ</t>
    </rPh>
    <rPh sb="8" eb="10">
      <t>マエム</t>
    </rPh>
    <rPh sb="12" eb="13">
      <t>カンガ</t>
    </rPh>
    <phoneticPr fontId="1"/>
  </si>
  <si>
    <t>② 職場機能</t>
    <rPh sb="2" eb="4">
      <t>ショクバ</t>
    </rPh>
    <rPh sb="4" eb="6">
      <t>キノウ</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</si>
  <si>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</si>
  <si>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</si>
  <si>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</si>
  <si>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測定指標： ① 仕事に対する前向きな考え</t>
    <phoneticPr fontId="1"/>
  </si>
  <si>
    <t xml:space="preserve">                   ③ 労働者の成長・活躍</t>
    <phoneticPr fontId="1"/>
  </si>
  <si>
    <t xml:space="preserve">                   ② 職場機能</t>
    <phoneticPr fontId="1"/>
  </si>
  <si>
    <t>　調査項目セット：「１．労働者の成長・職場の活性化を目指したい」</t>
    <phoneticPr fontId="1"/>
  </si>
  <si>
    <t>参考</t>
    <phoneticPr fontId="1"/>
  </si>
  <si>
    <t>・職場改善のためのヒント集（メンタルヘルスアクションチェックリスト）</t>
    <phoneticPr fontId="1"/>
  </si>
  <si>
    <t>・新職業性ストレス簡易調査票アクションリスト2019</t>
    <phoneticPr fontId="1"/>
  </si>
  <si>
    <t xml:space="preserve">    https://kokoro.mhlw.go.jp/manual/files/manual-file_01.pdf</t>
    <phoneticPr fontId="1"/>
  </si>
  <si>
    <t xml:space="preserve">    https://hp3.jp/wp-content/uploads/2019/04/pmhacl.pdf</t>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</si>
  <si>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</si>
  <si>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</si>
  <si>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</si>
  <si>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</si>
  <si>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t>一人ひとりの価値観を大事にしてくれる職場だ</t>
    <phoneticPr fontId="1"/>
  </si>
  <si>
    <t>我々の職場では，共に働こう，という姿勢がある</t>
    <phoneticPr fontId="1"/>
  </si>
  <si>
    <t>働きがいのある仕事だ</t>
    <phoneticPr fontId="1"/>
  </si>
  <si>
    <t>自分の仕事は意味のあるものだと思う</t>
    <phoneticPr fontId="1"/>
  </si>
  <si>
    <t>今の職場やこの仕事にかかわる一員であることを，誇りに思っている</t>
    <rPh sb="14" eb="16">
      <t>イチイン</t>
    </rPh>
    <phoneticPr fontId="1"/>
  </si>
  <si>
    <t>お互いに理解し認め合っている</t>
    <phoneticPr fontId="1"/>
  </si>
  <si>
    <t>新しい事をマスターすることで刺激を受けている</t>
    <phoneticPr fontId="1"/>
  </si>
  <si>
    <t>新しいことを経験して成長している</t>
    <phoneticPr fontId="1"/>
  </si>
  <si>
    <t>仕事で自分を上手に高めることができている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</si>
  <si>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</si>
  <si>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</si>
  <si>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</si>
  <si>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</si>
  <si>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</si>
  <si>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</si>
  <si>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</si>
  <si>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</si>
  <si>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</si>
  <si>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</si>
  <si>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</si>
  <si>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</si>
  <si>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</si>
  <si>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</si>
  <si>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</si>
  <si>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</si>
  <si>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</si>
  <si>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</si>
  <si>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</si>
  <si>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</si>
  <si>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</si>
  <si>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</si>
  <si>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</si>
  <si>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</si>
  <si>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</si>
  <si>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</si>
  <si>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</si>
  <si>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</si>
  <si>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</si>
  <si>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</si>
  <si>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</si>
  <si>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</si>
  <si>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</si>
  <si>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</si>
  <si>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データを貼り付たら，「調査項目セット1」のシートに移動し，L5セルに会社名を入力して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</si>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</sst>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3"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11" fillId="0" borderId="6" xfId="0" applyFont="1" applyBorder="1">
      <alignment vertical="center"/>
    </xf>
    <xf numFmtId="0" fontId="16" fillId="0" borderId="0" xfId="0" applyFont="1">
      <alignment vertical="center"/>
    </xf>
    <xf numFmtId="0" fontId="16" fillId="0" borderId="1" xfId="0" applyFont="1" applyBorder="1">
      <alignment vertical="center"/>
    </xf>
    <xf numFmtId="0" fontId="16"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8" fillId="0" borderId="0" xfId="0" applyFont="1">
      <alignment vertical="center"/>
    </xf>
    <xf numFmtId="0" fontId="16" fillId="2" borderId="9" xfId="0" applyFont="1" applyFill="1" applyBorder="1">
      <alignmen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9" fillId="0" borderId="0" xfId="0" applyFont="1">
      <alignment vertical="center"/>
    </xf>
    <xf numFmtId="0" fontId="20" fillId="3" borderId="11" xfId="0" applyFont="1" applyFill="1" applyBorder="1">
      <alignment vertical="center"/>
    </xf>
    <xf numFmtId="0" fontId="16" fillId="0" borderId="12" xfId="0" applyFont="1" applyBorder="1">
      <alignment vertical="center"/>
    </xf>
    <xf numFmtId="0" fontId="21" fillId="0" borderId="0" xfId="0" applyFont="1">
      <alignment vertical="center"/>
    </xf>
    <xf numFmtId="0" fontId="16" fillId="0" borderId="1" xfId="0" quotePrefix="1" applyFont="1" applyBorder="1">
      <alignment vertical="center"/>
    </xf>
    <xf numFmtId="0" fontId="18" fillId="0" borderId="0" xfId="0" applyFont="1" applyAlignment="1">
      <alignment horizontal="left" vertical="center"/>
    </xf>
    <xf numFmtId="0" fontId="17" fillId="0" borderId="23" xfId="0" applyFont="1" applyBorder="1">
      <alignment vertical="center"/>
    </xf>
    <xf numFmtId="0" fontId="16" fillId="3" borderId="1" xfId="0" applyFont="1" applyFill="1" applyBorder="1" applyAlignment="1">
      <alignment horizontal="left" vertical="center"/>
    </xf>
    <xf numFmtId="0" fontId="16" fillId="3" borderId="1" xfId="0" applyFont="1" applyFill="1" applyBorder="1" applyAlignment="1">
      <alignment horizontal="right" vertical="center"/>
    </xf>
    <xf numFmtId="0" fontId="16" fillId="0" borderId="10" xfId="0" applyFont="1" applyBorder="1" applyAlignment="1">
      <alignment horizontal="right" vertical="center"/>
    </xf>
    <xf numFmtId="0" fontId="22" fillId="0" borderId="0" xfId="0" applyFont="1" applyAlignment="1">
      <alignment horizontal="center" vertical="center"/>
    </xf>
    <xf numFmtId="0" fontId="16" fillId="2" borderId="24" xfId="0" applyFont="1" applyFill="1" applyBorder="1">
      <alignment vertical="center"/>
    </xf>
    <xf numFmtId="0" fontId="20" fillId="3" borderId="25" xfId="0" applyFont="1" applyFill="1" applyBorder="1">
      <alignment vertical="center"/>
    </xf>
    <xf numFmtId="0" fontId="16" fillId="0" borderId="26" xfId="0" applyFont="1" applyBorder="1">
      <alignment vertical="center"/>
    </xf>
    <xf numFmtId="0" fontId="16" fillId="0" borderId="27" xfId="0" applyFont="1" applyBorder="1">
      <alignment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19"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7" fillId="0" borderId="1" xfId="0" applyFont="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8"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70584764116"/>
          <c:y val="8.4210526315789472E-2"/>
          <c:w val="0.52359286350252021"/>
          <c:h val="0.90526315789473688"/>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調査項目セット1!$K$9:$K$11</c:f>
              <c:strCache>
                <c:ptCount val="3"/>
                <c:pt idx="0">
                  <c:v>仕事に対する前向きな考え</c:v>
                </c:pt>
                <c:pt idx="1">
                  <c:v>職場機能</c:v>
                </c:pt>
                <c:pt idx="2">
                  <c:v>労働者の成長・活躍</c:v>
                </c:pt>
              </c:strCache>
            </c:strRef>
          </c:cat>
          <c:val>
            <c:numRef>
              <c:f>調査項目セット1!$M$9:$M$11</c:f>
              <c:numCache>
                <c:formatCode>General</c:formatCode>
                <c:ptCount val="3"/>
                <c:pt idx="0">
                  <c:v>50</c:v>
                </c:pt>
                <c:pt idx="1">
                  <c:v>50</c:v>
                </c:pt>
                <c:pt idx="2">
                  <c:v>50</c:v>
                </c:pt>
              </c:numCache>
            </c:numRef>
          </c:val>
          <c:extLst>
            <c:ext xmlns:c16="http://schemas.microsoft.com/office/drawing/2014/chart" uri="{C3380CC4-5D6E-409C-BE32-E72D297353CC}">
              <c16:uniqueId val="{00000000-5311-4DE1-B341-4CD2B245E2EE}"/>
            </c:ext>
          </c:extLst>
        </c:ser>
        <c:ser>
          <c:idx val="0"/>
          <c:order val="1"/>
          <c:spPr>
            <a:noFill/>
            <a:ln w="25400">
              <a:solidFill>
                <a:srgbClr val="000080"/>
              </a:solidFill>
              <a:prstDash val="solid"/>
            </a:ln>
          </c:spPr>
          <c:cat>
            <c:strRef>
              <c:f>調査項目セット1!$K$9:$K$11</c:f>
              <c:strCache>
                <c:ptCount val="3"/>
                <c:pt idx="0">
                  <c:v>仕事に対する前向きな考え</c:v>
                </c:pt>
                <c:pt idx="1">
                  <c:v>職場機能</c:v>
                </c:pt>
                <c:pt idx="2">
                  <c:v>労働者の成長・活躍</c:v>
                </c:pt>
              </c:strCache>
            </c:strRef>
          </c:cat>
          <c:val>
            <c:numRef>
              <c:f>調査項目セット1!$L$9:$L$11</c:f>
              <c:numCache>
                <c:formatCode>0.0_ </c:formatCode>
                <c:ptCount val="3"/>
                <c:pt idx="0">
                  <c:v>51.79631387613761</c:v>
                </c:pt>
                <c:pt idx="1">
                  <c:v>47.32868612386239</c:v>
                </c:pt>
                <c:pt idx="2">
                  <c:v>51.085853358803881</c:v>
                </c:pt>
              </c:numCache>
            </c:numRef>
          </c:val>
          <c:extLst>
            <c:ext xmlns:c16="http://schemas.microsoft.com/office/drawing/2014/chart" uri="{C3380CC4-5D6E-409C-BE32-E72D297353CC}">
              <c16:uniqueId val="{00000001-5311-4DE1-B341-4CD2B245E2EE}"/>
            </c:ext>
          </c:extLst>
        </c:ser>
        <c:dLbls>
          <c:showLegendKey val="0"/>
          <c:showVal val="0"/>
          <c:showCatName val="0"/>
          <c:showSerName val="0"/>
          <c:showPercent val="0"/>
          <c:showBubbleSize val="0"/>
        </c:dLbls>
        <c:axId val="81117568"/>
        <c:axId val="81119104"/>
      </c:radarChart>
      <c:catAx>
        <c:axId val="811175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1119104"/>
        <c:crosses val="autoZero"/>
        <c:auto val="0"/>
        <c:lblAlgn val="ctr"/>
        <c:lblOffset val="100"/>
        <c:noMultiLvlLbl val="0"/>
      </c:catAx>
      <c:valAx>
        <c:axId val="81119104"/>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8111756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133350</xdr:rowOff>
    </xdr:from>
    <xdr:to>
      <xdr:col>9</xdr:col>
      <xdr:colOff>85725</xdr:colOff>
      <xdr:row>41</xdr:row>
      <xdr:rowOff>0</xdr:rowOff>
    </xdr:to>
    <xdr:graphicFrame macro="">
      <xdr:nvGraphicFramePr>
        <xdr:cNvPr id="1307" name="Chart 1">
          <a:extLst>
            <a:ext uri="{FF2B5EF4-FFF2-40B4-BE49-F238E27FC236}">
              <a16:creationId xmlns:a16="http://schemas.microsoft.com/office/drawing/2014/main" id="{00000000-0008-0000-0200-00001B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485775</xdr:colOff>
      <xdr:row>88</xdr:row>
      <xdr:rowOff>123825</xdr:rowOff>
    </xdr:from>
    <xdr:to>
      <xdr:col>5</xdr:col>
      <xdr:colOff>238125</xdr:colOff>
      <xdr:row>95</xdr:row>
      <xdr:rowOff>123825</xdr:rowOff>
    </xdr:to>
    <xdr:pic>
      <xdr:nvPicPr>
        <xdr:cNvPr id="1308" name="Picture 3" descr="会議でプレゼンをする人のイラスト（男性）">
          <a:extLst>
            <a:ext uri="{FF2B5EF4-FFF2-40B4-BE49-F238E27FC236}">
              <a16:creationId xmlns:a16="http://schemas.microsoft.com/office/drawing/2014/main" id="{00000000-0008-0000-0200-00001C05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43175" y="18535650"/>
          <a:ext cx="1123950" cy="1200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28" t="s">
        <v>74</v>
      </c>
      <c r="B1" s="28" t="s">
        <v>20</v>
      </c>
    </row>
    <row r="2" spans="1:3" ht="18.75" customHeight="1" x14ac:dyDescent="0.15">
      <c r="A2" s="37">
        <v>0</v>
      </c>
      <c r="B2" s="36" t="s">
        <v>63</v>
      </c>
      <c r="C2" s="29" t="s">
        <v>64</v>
      </c>
    </row>
    <row r="3" spans="1:3" ht="18.75" customHeight="1" x14ac:dyDescent="0.15">
      <c r="A3" s="33">
        <v>1</v>
      </c>
      <c r="B3" s="21" t="s">
        <v>54</v>
      </c>
      <c r="C3" s="25" t="s">
        <v>75</v>
      </c>
    </row>
    <row r="4" spans="1:3" ht="18.75" customHeight="1" x14ac:dyDescent="0.15">
      <c r="A4" s="21">
        <v>2</v>
      </c>
      <c r="B4" s="21" t="s">
        <v>55</v>
      </c>
      <c r="C4" s="34" t="s">
        <v>76</v>
      </c>
    </row>
    <row r="5" spans="1:3" ht="18.75" customHeight="1" x14ac:dyDescent="0.15">
      <c r="A5" s="21">
        <v>3</v>
      </c>
      <c r="B5" s="21" t="s">
        <v>56</v>
      </c>
      <c r="C5" s="25" t="s">
        <v>69</v>
      </c>
    </row>
    <row r="6" spans="1:3" ht="18.75" customHeight="1" x14ac:dyDescent="0.15">
      <c r="A6" s="21">
        <v>4</v>
      </c>
      <c r="B6" s="21" t="s">
        <v>57</v>
      </c>
      <c r="C6" s="25" t="s">
        <v>68</v>
      </c>
    </row>
    <row r="7" spans="1:3" ht="18.75" customHeight="1" x14ac:dyDescent="0.15">
      <c r="A7" s="21">
        <v>5</v>
      </c>
      <c r="B7" s="21" t="s">
        <v>67</v>
      </c>
    </row>
    <row r="8" spans="1:3" ht="18.75" customHeight="1" x14ac:dyDescent="0.15">
      <c r="A8" s="21">
        <v>6</v>
      </c>
      <c r="B8" s="21" t="s">
        <v>58</v>
      </c>
    </row>
    <row r="9" spans="1:3" ht="18.75" customHeight="1" x14ac:dyDescent="0.15">
      <c r="A9" s="21">
        <v>7</v>
      </c>
      <c r="B9" s="21" t="s">
        <v>59</v>
      </c>
    </row>
    <row r="10" spans="1:3" ht="18.75" customHeight="1" x14ac:dyDescent="0.15">
      <c r="A10" s="21">
        <v>8</v>
      </c>
      <c r="B10" s="21" t="s">
        <v>60</v>
      </c>
    </row>
    <row r="11" spans="1:3" ht="18.75" customHeight="1" x14ac:dyDescent="0.15">
      <c r="A11" s="21">
        <v>9</v>
      </c>
      <c r="B11" s="21" t="s">
        <v>61</v>
      </c>
    </row>
    <row r="12" spans="1:3" ht="18.75" customHeight="1" x14ac:dyDescent="0.15">
      <c r="A12" s="21">
        <v>10</v>
      </c>
      <c r="B12" s="21" t="s">
        <v>62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3"/>
  <sheetViews>
    <sheetView workbookViewId="0">
      <pane ySplit="1" topLeftCell="A2" activePane="bottomLeft" state="frozen"/>
      <selection pane="bottomLeft"/>
    </sheetView>
  </sheetViews>
  <sheetFormatPr defaultRowHeight="18.75" x14ac:dyDescent="0.15"/>
  <cols>
    <col min="1" max="2" width="11.125" style="20" customWidth="1"/>
    <col min="3" max="5" width="10.5" style="20" customWidth="1"/>
    <col min="6" max="16384" width="9" style="20"/>
  </cols>
  <sheetData>
    <row r="1" spans="1:6" x14ac:dyDescent="0.15">
      <c r="A1" s="27" t="s">
        <v>50</v>
      </c>
      <c r="B1" s="28" t="s">
        <v>74</v>
      </c>
      <c r="C1" s="28" t="s">
        <v>51</v>
      </c>
      <c r="D1" s="28" t="s">
        <v>52</v>
      </c>
      <c r="E1" s="28" t="s">
        <v>53</v>
      </c>
    </row>
    <row r="2" spans="1:6" x14ac:dyDescent="0.15">
      <c r="A2" s="21" t="s">
        <v>43</v>
      </c>
      <c r="B2" s="21">
        <v>1</v>
      </c>
      <c r="C2" s="21">
        <v>0.25083091705350002</v>
      </c>
      <c r="D2" s="21">
        <v>-0.25083091705350002</v>
      </c>
      <c r="E2" s="21">
        <v>0.74545945306897798</v>
      </c>
      <c r="F2" s="25" t="s">
        <v>48</v>
      </c>
    </row>
    <row r="3" spans="1:6" x14ac:dyDescent="0.15">
      <c r="A3" s="21" t="s">
        <v>44</v>
      </c>
      <c r="B3" s="21">
        <v>1</v>
      </c>
      <c r="C3" s="21">
        <v>0.13497697185902099</v>
      </c>
      <c r="D3" s="21">
        <v>-0.13497697185902099</v>
      </c>
      <c r="E3" s="21">
        <v>0.8519435664503</v>
      </c>
      <c r="F3" s="39" t="s">
        <v>47</v>
      </c>
    </row>
    <row r="4" spans="1:6" x14ac:dyDescent="0.15">
      <c r="A4" s="21" t="s">
        <v>45</v>
      </c>
      <c r="B4" s="21">
        <v>2</v>
      </c>
      <c r="C4" s="21">
        <v>0.12519769718902099</v>
      </c>
      <c r="D4" s="21">
        <v>-0.12519769718902099</v>
      </c>
      <c r="E4" s="21">
        <v>-1.39876470795977</v>
      </c>
      <c r="F4" s="25" t="s">
        <v>77</v>
      </c>
    </row>
    <row r="5" spans="1:6" x14ac:dyDescent="0.15">
      <c r="A5" s="21" t="s">
        <v>46</v>
      </c>
      <c r="B5" s="21">
        <v>2</v>
      </c>
      <c r="C5" s="21">
        <v>0.20751996435350101</v>
      </c>
      <c r="D5" s="21">
        <v>-0.55751996435350104</v>
      </c>
      <c r="E5" s="21">
        <v>0.23570303196204501</v>
      </c>
      <c r="F5" s="25" t="s">
        <v>78</v>
      </c>
    </row>
    <row r="6" spans="1:6" x14ac:dyDescent="0.15">
      <c r="A6" s="21"/>
      <c r="B6" s="21"/>
      <c r="C6" s="21"/>
      <c r="D6" s="21"/>
      <c r="E6" s="21"/>
      <c r="F6" s="29" t="s">
        <v>70</v>
      </c>
    </row>
    <row r="7" spans="1:6" x14ac:dyDescent="0.15">
      <c r="A7" s="21"/>
      <c r="B7" s="21"/>
      <c r="C7" s="21"/>
      <c r="D7" s="21"/>
      <c r="E7" s="21"/>
      <c r="F7" s="29" t="s">
        <v>81</v>
      </c>
    </row>
    <row r="8" spans="1:6" x14ac:dyDescent="0.15">
      <c r="A8" s="21"/>
      <c r="B8" s="21"/>
      <c r="C8" s="21"/>
      <c r="D8" s="21"/>
      <c r="E8" s="21"/>
      <c r="F8" s="29" t="s">
        <v>71</v>
      </c>
    </row>
    <row r="9" spans="1:6" x14ac:dyDescent="0.15">
      <c r="A9" s="21"/>
      <c r="B9" s="21"/>
      <c r="C9" s="21"/>
      <c r="D9" s="21"/>
      <c r="E9" s="21"/>
      <c r="F9" s="29"/>
    </row>
    <row r="10" spans="1:6" x14ac:dyDescent="0.15">
      <c r="A10" s="21"/>
      <c r="B10" s="21"/>
      <c r="C10" s="21"/>
      <c r="D10" s="21"/>
      <c r="E10" s="21"/>
    </row>
    <row r="11" spans="1:6" x14ac:dyDescent="0.15">
      <c r="A11" s="21"/>
      <c r="B11" s="21"/>
      <c r="C11" s="21"/>
      <c r="D11" s="21"/>
      <c r="E11" s="21"/>
    </row>
    <row r="12" spans="1:6" x14ac:dyDescent="0.15">
      <c r="A12" s="21"/>
      <c r="B12" s="21"/>
      <c r="C12" s="21"/>
      <c r="D12" s="21"/>
      <c r="E12" s="21"/>
    </row>
    <row r="13" spans="1:6" x14ac:dyDescent="0.15">
      <c r="A13" s="21"/>
      <c r="B13" s="21"/>
      <c r="C13" s="21"/>
      <c r="D13" s="21"/>
      <c r="E13" s="21"/>
    </row>
    <row r="14" spans="1:6" x14ac:dyDescent="0.15">
      <c r="A14" s="21"/>
      <c r="B14" s="21"/>
      <c r="C14" s="21"/>
      <c r="D14" s="21"/>
      <c r="E14" s="21"/>
    </row>
    <row r="15" spans="1:6" x14ac:dyDescent="0.15">
      <c r="A15" s="21"/>
      <c r="B15" s="21"/>
      <c r="C15" s="21"/>
      <c r="D15" s="21"/>
      <c r="E15" s="21"/>
    </row>
    <row r="16" spans="1:6" x14ac:dyDescent="0.15">
      <c r="A16" s="21"/>
      <c r="B16" s="21"/>
      <c r="C16" s="21"/>
      <c r="D16" s="21"/>
      <c r="E16" s="21"/>
    </row>
    <row r="17" spans="1:5" x14ac:dyDescent="0.15">
      <c r="A17" s="21"/>
      <c r="B17" s="21"/>
      <c r="C17" s="21"/>
      <c r="D17" s="21"/>
      <c r="E17" s="21"/>
    </row>
    <row r="18" spans="1:5" x14ac:dyDescent="0.15">
      <c r="A18" s="21"/>
      <c r="B18" s="21"/>
      <c r="C18" s="21"/>
      <c r="D18" s="21"/>
      <c r="E18" s="21"/>
    </row>
    <row r="19" spans="1:5" x14ac:dyDescent="0.15">
      <c r="A19" s="21"/>
      <c r="B19" s="21"/>
      <c r="C19" s="21"/>
      <c r="D19" s="21"/>
      <c r="E19" s="21"/>
    </row>
    <row r="20" spans="1:5" x14ac:dyDescent="0.15">
      <c r="A20" s="21"/>
      <c r="B20" s="21"/>
      <c r="C20" s="21"/>
      <c r="D20" s="21"/>
      <c r="E20" s="21"/>
    </row>
    <row r="21" spans="1:5" x14ac:dyDescent="0.15">
      <c r="A21" s="21"/>
      <c r="B21" s="21"/>
      <c r="C21" s="21"/>
      <c r="D21" s="21"/>
      <c r="E21" s="21"/>
    </row>
    <row r="22" spans="1:5" x14ac:dyDescent="0.15">
      <c r="A22" s="21"/>
      <c r="B22" s="21"/>
      <c r="C22" s="21"/>
      <c r="D22" s="21"/>
      <c r="E22" s="21"/>
    </row>
    <row r="23" spans="1:5" x14ac:dyDescent="0.15">
      <c r="A23" s="21"/>
      <c r="B23" s="21"/>
      <c r="C23" s="21"/>
      <c r="D23" s="21"/>
      <c r="E23" s="21"/>
    </row>
    <row r="24" spans="1:5" x14ac:dyDescent="0.15">
      <c r="A24" s="21"/>
      <c r="B24" s="21"/>
      <c r="C24" s="21"/>
      <c r="D24" s="21"/>
      <c r="E24" s="21"/>
    </row>
    <row r="25" spans="1:5" x14ac:dyDescent="0.15">
      <c r="A25" s="21"/>
      <c r="B25" s="21"/>
      <c r="C25" s="21"/>
      <c r="D25" s="21"/>
      <c r="E25" s="21"/>
    </row>
    <row r="26" spans="1:5" x14ac:dyDescent="0.15">
      <c r="A26" s="21"/>
      <c r="B26" s="21"/>
      <c r="C26" s="21"/>
      <c r="D26" s="21"/>
      <c r="E26" s="21"/>
    </row>
    <row r="27" spans="1:5" x14ac:dyDescent="0.15">
      <c r="A27" s="21"/>
      <c r="B27" s="21"/>
      <c r="C27" s="21"/>
      <c r="D27" s="21"/>
      <c r="E27" s="21"/>
    </row>
    <row r="28" spans="1:5" x14ac:dyDescent="0.15">
      <c r="A28" s="21"/>
      <c r="B28" s="21"/>
      <c r="C28" s="21"/>
      <c r="D28" s="21"/>
      <c r="E28" s="21"/>
    </row>
    <row r="29" spans="1:5" x14ac:dyDescent="0.15">
      <c r="A29" s="21"/>
      <c r="B29" s="21"/>
      <c r="C29" s="21"/>
      <c r="D29" s="21"/>
      <c r="E29" s="21"/>
    </row>
    <row r="30" spans="1:5" x14ac:dyDescent="0.15">
      <c r="A30" s="21"/>
      <c r="B30" s="21"/>
      <c r="C30" s="21"/>
      <c r="D30" s="21"/>
      <c r="E30" s="21"/>
    </row>
    <row r="31" spans="1:5" x14ac:dyDescent="0.15">
      <c r="A31" s="21"/>
      <c r="B31" s="21"/>
      <c r="C31" s="21"/>
      <c r="D31" s="21"/>
      <c r="E31" s="21"/>
    </row>
    <row r="32" spans="1:5" x14ac:dyDescent="0.15">
      <c r="A32" s="21"/>
      <c r="B32" s="21"/>
      <c r="C32" s="21"/>
      <c r="D32" s="21"/>
      <c r="E32" s="21"/>
    </row>
    <row r="33" spans="1:5" x14ac:dyDescent="0.15">
      <c r="A33" s="21"/>
      <c r="B33" s="21"/>
      <c r="C33" s="21"/>
      <c r="D33" s="21"/>
      <c r="E33" s="21"/>
    </row>
    <row r="34" spans="1:5" x14ac:dyDescent="0.15">
      <c r="A34" s="21"/>
      <c r="B34" s="21"/>
      <c r="C34" s="21"/>
      <c r="D34" s="21"/>
      <c r="E34" s="21"/>
    </row>
    <row r="35" spans="1:5" x14ac:dyDescent="0.15">
      <c r="A35" s="21"/>
      <c r="B35" s="21"/>
      <c r="C35" s="21"/>
      <c r="D35" s="21"/>
      <c r="E35" s="21"/>
    </row>
    <row r="36" spans="1:5" x14ac:dyDescent="0.15">
      <c r="A36" s="21"/>
      <c r="B36" s="21"/>
      <c r="C36" s="21"/>
      <c r="D36" s="21"/>
      <c r="E36" s="21"/>
    </row>
    <row r="37" spans="1:5" x14ac:dyDescent="0.15">
      <c r="A37" s="21"/>
      <c r="B37" s="21"/>
      <c r="C37" s="21"/>
      <c r="D37" s="21"/>
      <c r="E37" s="21"/>
    </row>
    <row r="38" spans="1:5" x14ac:dyDescent="0.15">
      <c r="A38" s="21"/>
      <c r="B38" s="21"/>
      <c r="C38" s="21"/>
      <c r="D38" s="21"/>
      <c r="E38" s="21"/>
    </row>
    <row r="39" spans="1:5" x14ac:dyDescent="0.15">
      <c r="A39" s="21"/>
      <c r="B39" s="21"/>
      <c r="C39" s="21"/>
      <c r="D39" s="21"/>
      <c r="E39" s="21"/>
    </row>
    <row r="40" spans="1:5" x14ac:dyDescent="0.15">
      <c r="A40" s="21"/>
      <c r="B40" s="21"/>
      <c r="C40" s="21"/>
      <c r="D40" s="21"/>
      <c r="E40" s="21"/>
    </row>
    <row r="41" spans="1:5" x14ac:dyDescent="0.15">
      <c r="A41" s="21"/>
      <c r="B41" s="21"/>
      <c r="C41" s="21"/>
      <c r="D41" s="21"/>
      <c r="E41" s="21"/>
    </row>
    <row r="42" spans="1:5" x14ac:dyDescent="0.15">
      <c r="A42" s="21"/>
      <c r="B42" s="21"/>
      <c r="C42" s="21"/>
      <c r="D42" s="21"/>
      <c r="E42" s="21"/>
    </row>
    <row r="43" spans="1:5" x14ac:dyDescent="0.15">
      <c r="A43" s="21"/>
      <c r="B43" s="21"/>
      <c r="C43" s="21"/>
      <c r="D43" s="21"/>
      <c r="E43" s="21"/>
    </row>
    <row r="44" spans="1:5" x14ac:dyDescent="0.15">
      <c r="A44" s="21"/>
      <c r="B44" s="21"/>
      <c r="C44" s="21"/>
      <c r="D44" s="21"/>
      <c r="E44" s="21"/>
    </row>
    <row r="45" spans="1:5" x14ac:dyDescent="0.15">
      <c r="A45" s="21"/>
      <c r="B45" s="21"/>
      <c r="C45" s="21"/>
      <c r="D45" s="21"/>
      <c r="E45" s="21"/>
    </row>
    <row r="46" spans="1:5" x14ac:dyDescent="0.15">
      <c r="A46" s="21"/>
      <c r="B46" s="21"/>
      <c r="C46" s="21"/>
      <c r="D46" s="21"/>
      <c r="E46" s="21"/>
    </row>
    <row r="47" spans="1:5" x14ac:dyDescent="0.15">
      <c r="A47" s="21"/>
      <c r="B47" s="21"/>
      <c r="C47" s="21"/>
      <c r="D47" s="21"/>
      <c r="E47" s="21"/>
    </row>
    <row r="48" spans="1:5" x14ac:dyDescent="0.15">
      <c r="A48" s="21"/>
      <c r="B48" s="21"/>
      <c r="C48" s="21"/>
      <c r="D48" s="21"/>
      <c r="E48" s="21"/>
    </row>
    <row r="49" spans="1:5" x14ac:dyDescent="0.15">
      <c r="A49" s="21"/>
      <c r="B49" s="21"/>
      <c r="C49" s="21"/>
      <c r="D49" s="21"/>
      <c r="E49" s="21"/>
    </row>
    <row r="50" spans="1:5" x14ac:dyDescent="0.15">
      <c r="A50" s="21"/>
      <c r="B50" s="21"/>
      <c r="C50" s="21"/>
      <c r="D50" s="21"/>
      <c r="E50" s="21"/>
    </row>
    <row r="51" spans="1:5" x14ac:dyDescent="0.15">
      <c r="A51" s="21"/>
      <c r="B51" s="21"/>
      <c r="C51" s="21"/>
      <c r="D51" s="21"/>
      <c r="E51" s="21"/>
    </row>
    <row r="52" spans="1:5" x14ac:dyDescent="0.15">
      <c r="A52" s="21"/>
      <c r="B52" s="21"/>
      <c r="C52" s="21"/>
      <c r="D52" s="21"/>
      <c r="E52" s="21"/>
    </row>
    <row r="53" spans="1:5" x14ac:dyDescent="0.15">
      <c r="A53" s="21"/>
      <c r="B53" s="21"/>
      <c r="C53" s="21"/>
      <c r="D53" s="21"/>
      <c r="E53" s="21"/>
    </row>
    <row r="54" spans="1:5" x14ac:dyDescent="0.15">
      <c r="A54" s="21"/>
      <c r="B54" s="21"/>
      <c r="C54" s="21"/>
      <c r="D54" s="21"/>
      <c r="E54" s="21"/>
    </row>
    <row r="55" spans="1:5" x14ac:dyDescent="0.15">
      <c r="A55" s="21"/>
      <c r="B55" s="21"/>
      <c r="C55" s="21"/>
      <c r="D55" s="21"/>
      <c r="E55" s="21"/>
    </row>
    <row r="56" spans="1:5" x14ac:dyDescent="0.15">
      <c r="A56" s="21"/>
      <c r="B56" s="21"/>
      <c r="C56" s="21"/>
      <c r="D56" s="21"/>
      <c r="E56" s="21"/>
    </row>
    <row r="57" spans="1:5" x14ac:dyDescent="0.15">
      <c r="A57" s="21"/>
      <c r="B57" s="21"/>
      <c r="C57" s="21"/>
      <c r="D57" s="21"/>
      <c r="E57" s="21"/>
    </row>
    <row r="58" spans="1:5" x14ac:dyDescent="0.15">
      <c r="A58" s="21"/>
      <c r="B58" s="21"/>
      <c r="C58" s="21"/>
      <c r="D58" s="21"/>
      <c r="E58" s="21"/>
    </row>
    <row r="59" spans="1:5" x14ac:dyDescent="0.15">
      <c r="A59" s="21"/>
      <c r="B59" s="21"/>
      <c r="C59" s="21"/>
      <c r="D59" s="21"/>
      <c r="E59" s="21"/>
    </row>
    <row r="60" spans="1:5" x14ac:dyDescent="0.15">
      <c r="A60" s="21"/>
      <c r="B60" s="21"/>
      <c r="C60" s="21"/>
      <c r="D60" s="21"/>
      <c r="E60" s="21"/>
    </row>
    <row r="61" spans="1:5" x14ac:dyDescent="0.15">
      <c r="A61" s="21"/>
      <c r="B61" s="21"/>
      <c r="C61" s="21"/>
      <c r="D61" s="21"/>
      <c r="E61" s="21"/>
    </row>
    <row r="62" spans="1:5" x14ac:dyDescent="0.15">
      <c r="A62" s="21"/>
      <c r="B62" s="21"/>
      <c r="C62" s="21"/>
      <c r="D62" s="21"/>
      <c r="E62" s="21"/>
    </row>
    <row r="63" spans="1:5" x14ac:dyDescent="0.15">
      <c r="A63" s="21"/>
      <c r="B63" s="21"/>
      <c r="C63" s="21"/>
      <c r="D63" s="21"/>
      <c r="E63" s="21"/>
    </row>
    <row r="64" spans="1:5" x14ac:dyDescent="0.15">
      <c r="A64" s="21"/>
      <c r="B64" s="21"/>
      <c r="C64" s="21"/>
      <c r="D64" s="21"/>
      <c r="E64" s="21"/>
    </row>
    <row r="65" spans="1:5" x14ac:dyDescent="0.15">
      <c r="A65" s="21"/>
      <c r="B65" s="21"/>
      <c r="C65" s="21"/>
      <c r="D65" s="21"/>
      <c r="E65" s="21"/>
    </row>
    <row r="66" spans="1:5" x14ac:dyDescent="0.15">
      <c r="A66" s="21"/>
      <c r="B66" s="21"/>
      <c r="C66" s="21"/>
      <c r="D66" s="21"/>
      <c r="E66" s="21"/>
    </row>
    <row r="67" spans="1:5" x14ac:dyDescent="0.15">
      <c r="A67" s="21"/>
      <c r="B67" s="21"/>
      <c r="C67" s="21"/>
      <c r="D67" s="21"/>
      <c r="E67" s="21"/>
    </row>
    <row r="68" spans="1:5" x14ac:dyDescent="0.15">
      <c r="A68" s="21"/>
      <c r="B68" s="21"/>
      <c r="C68" s="21"/>
      <c r="D68" s="21"/>
      <c r="E68" s="21"/>
    </row>
    <row r="69" spans="1:5" x14ac:dyDescent="0.15">
      <c r="A69" s="21"/>
      <c r="B69" s="21"/>
      <c r="C69" s="21"/>
      <c r="D69" s="21"/>
      <c r="E69" s="21"/>
    </row>
    <row r="70" spans="1:5" x14ac:dyDescent="0.15">
      <c r="A70" s="21"/>
      <c r="B70" s="21"/>
      <c r="C70" s="21"/>
      <c r="D70" s="21"/>
      <c r="E70" s="21"/>
    </row>
    <row r="71" spans="1:5" x14ac:dyDescent="0.15">
      <c r="A71" s="21"/>
      <c r="B71" s="21"/>
      <c r="C71" s="21"/>
      <c r="D71" s="21"/>
      <c r="E71" s="21"/>
    </row>
    <row r="72" spans="1:5" x14ac:dyDescent="0.15">
      <c r="A72" s="21"/>
      <c r="B72" s="21"/>
      <c r="C72" s="21"/>
      <c r="D72" s="21"/>
      <c r="E72" s="21"/>
    </row>
    <row r="73" spans="1:5" x14ac:dyDescent="0.15">
      <c r="A73" s="21"/>
      <c r="B73" s="21"/>
      <c r="C73" s="21"/>
      <c r="D73" s="21"/>
      <c r="E73" s="21"/>
    </row>
    <row r="74" spans="1:5" x14ac:dyDescent="0.15">
      <c r="A74" s="21"/>
      <c r="B74" s="21"/>
      <c r="C74" s="21"/>
      <c r="D74" s="21"/>
      <c r="E74" s="21"/>
    </row>
    <row r="75" spans="1:5" x14ac:dyDescent="0.15">
      <c r="A75" s="21"/>
      <c r="B75" s="21"/>
      <c r="C75" s="21"/>
      <c r="D75" s="21"/>
      <c r="E75" s="21"/>
    </row>
    <row r="76" spans="1:5" x14ac:dyDescent="0.15">
      <c r="A76" s="21"/>
      <c r="B76" s="21"/>
      <c r="C76" s="21"/>
      <c r="D76" s="21"/>
      <c r="E76" s="21"/>
    </row>
    <row r="77" spans="1:5" x14ac:dyDescent="0.15">
      <c r="A77" s="21"/>
      <c r="B77" s="21"/>
      <c r="C77" s="21"/>
      <c r="D77" s="21"/>
      <c r="E77" s="21"/>
    </row>
    <row r="78" spans="1:5" x14ac:dyDescent="0.15">
      <c r="A78" s="21"/>
      <c r="B78" s="21"/>
      <c r="C78" s="21"/>
      <c r="D78" s="21"/>
      <c r="E78" s="21"/>
    </row>
    <row r="79" spans="1:5" x14ac:dyDescent="0.15">
      <c r="A79" s="21"/>
      <c r="B79" s="21"/>
      <c r="C79" s="21"/>
      <c r="D79" s="21"/>
      <c r="E79" s="21"/>
    </row>
    <row r="80" spans="1:5" x14ac:dyDescent="0.15">
      <c r="A80" s="21"/>
      <c r="B80" s="21"/>
      <c r="C80" s="21"/>
      <c r="D80" s="21"/>
      <c r="E80" s="21"/>
    </row>
    <row r="81" spans="1:5" x14ac:dyDescent="0.15">
      <c r="A81" s="21"/>
      <c r="B81" s="21"/>
      <c r="C81" s="21"/>
      <c r="D81" s="21"/>
      <c r="E81" s="21"/>
    </row>
    <row r="82" spans="1:5" x14ac:dyDescent="0.15">
      <c r="A82" s="21"/>
      <c r="B82" s="21"/>
      <c r="C82" s="21"/>
      <c r="D82" s="21"/>
      <c r="E82" s="21"/>
    </row>
    <row r="83" spans="1:5" x14ac:dyDescent="0.15">
      <c r="A83" s="21"/>
      <c r="B83" s="21"/>
      <c r="C83" s="21"/>
      <c r="D83" s="21"/>
      <c r="E83" s="21"/>
    </row>
    <row r="84" spans="1:5" x14ac:dyDescent="0.15">
      <c r="A84" s="21"/>
      <c r="B84" s="21"/>
      <c r="C84" s="21"/>
      <c r="D84" s="21"/>
      <c r="E84" s="21"/>
    </row>
    <row r="85" spans="1:5" x14ac:dyDescent="0.15">
      <c r="A85" s="21"/>
      <c r="B85" s="21"/>
      <c r="C85" s="21"/>
      <c r="D85" s="21"/>
      <c r="E85" s="21"/>
    </row>
    <row r="86" spans="1:5" x14ac:dyDescent="0.15">
      <c r="A86" s="21"/>
      <c r="B86" s="21"/>
      <c r="C86" s="21"/>
      <c r="D86" s="21"/>
      <c r="E86" s="21"/>
    </row>
    <row r="87" spans="1:5" x14ac:dyDescent="0.15">
      <c r="A87" s="21"/>
      <c r="B87" s="21"/>
      <c r="C87" s="21"/>
      <c r="D87" s="21"/>
      <c r="E87" s="21"/>
    </row>
    <row r="88" spans="1:5" x14ac:dyDescent="0.15">
      <c r="A88" s="21"/>
      <c r="B88" s="21"/>
      <c r="C88" s="21"/>
      <c r="D88" s="21"/>
      <c r="E88" s="21"/>
    </row>
    <row r="89" spans="1:5" x14ac:dyDescent="0.15">
      <c r="A89" s="21"/>
      <c r="B89" s="21"/>
      <c r="C89" s="21"/>
      <c r="D89" s="21"/>
      <c r="E89" s="21"/>
    </row>
    <row r="90" spans="1:5" x14ac:dyDescent="0.15">
      <c r="A90" s="21"/>
      <c r="B90" s="21"/>
      <c r="C90" s="21"/>
      <c r="D90" s="21"/>
      <c r="E90" s="21"/>
    </row>
    <row r="91" spans="1:5" x14ac:dyDescent="0.15">
      <c r="A91" s="21"/>
      <c r="B91" s="21"/>
      <c r="C91" s="21"/>
      <c r="D91" s="21"/>
      <c r="E91" s="21"/>
    </row>
    <row r="92" spans="1:5" x14ac:dyDescent="0.15">
      <c r="A92" s="21"/>
      <c r="B92" s="21"/>
      <c r="C92" s="21"/>
      <c r="D92" s="21"/>
      <c r="E92" s="21"/>
    </row>
    <row r="93" spans="1:5" x14ac:dyDescent="0.15">
      <c r="A93" s="21"/>
      <c r="B93" s="21"/>
      <c r="C93" s="21"/>
      <c r="D93" s="21"/>
      <c r="E93" s="21"/>
    </row>
    <row r="94" spans="1:5" x14ac:dyDescent="0.15">
      <c r="A94" s="21"/>
      <c r="B94" s="21"/>
      <c r="C94" s="21"/>
      <c r="D94" s="21"/>
      <c r="E94" s="21"/>
    </row>
    <row r="95" spans="1:5" x14ac:dyDescent="0.15">
      <c r="A95" s="21"/>
      <c r="B95" s="21"/>
      <c r="C95" s="21"/>
      <c r="D95" s="21"/>
      <c r="E95" s="21"/>
    </row>
    <row r="96" spans="1:5" x14ac:dyDescent="0.15">
      <c r="A96" s="21"/>
      <c r="B96" s="21"/>
      <c r="C96" s="21"/>
      <c r="D96" s="21"/>
      <c r="E96" s="21"/>
    </row>
    <row r="97" spans="1:5" x14ac:dyDescent="0.15">
      <c r="A97" s="21"/>
      <c r="B97" s="21"/>
      <c r="C97" s="21"/>
      <c r="D97" s="21"/>
      <c r="E97" s="21"/>
    </row>
    <row r="98" spans="1:5" x14ac:dyDescent="0.15">
      <c r="A98" s="21"/>
      <c r="B98" s="21"/>
      <c r="C98" s="21"/>
      <c r="D98" s="21"/>
      <c r="E98" s="21"/>
    </row>
    <row r="99" spans="1:5" x14ac:dyDescent="0.15">
      <c r="A99" s="21"/>
      <c r="B99" s="21"/>
      <c r="C99" s="21"/>
      <c r="D99" s="21"/>
      <c r="E99" s="21"/>
    </row>
    <row r="100" spans="1:5" x14ac:dyDescent="0.15">
      <c r="A100" s="21"/>
      <c r="B100" s="21"/>
      <c r="C100" s="21"/>
      <c r="D100" s="21"/>
      <c r="E100" s="21"/>
    </row>
    <row r="101" spans="1:5" ht="19.5" thickBot="1" x14ac:dyDescent="0.2">
      <c r="A101" s="22"/>
      <c r="B101" s="22"/>
      <c r="C101" s="22"/>
      <c r="D101" s="22"/>
      <c r="E101" s="22"/>
    </row>
    <row r="102" spans="1:5" ht="19.5" thickBot="1" x14ac:dyDescent="0.2">
      <c r="A102" s="47" t="s">
        <v>65</v>
      </c>
      <c r="B102" s="48"/>
      <c r="C102" s="26">
        <f>AVERAGE(C2:C101)</f>
        <v>0.17963138761376074</v>
      </c>
      <c r="D102" s="26">
        <f>AVERAGE(D2:D101)</f>
        <v>-0.26713138761376076</v>
      </c>
      <c r="E102" s="40">
        <f>AVERAGE(E2:E101)</f>
        <v>0.10858533588038827</v>
      </c>
    </row>
    <row r="103" spans="1:5" x14ac:dyDescent="0.15">
      <c r="A103" s="44" t="s">
        <v>79</v>
      </c>
      <c r="B103" s="38">
        <v>0</v>
      </c>
      <c r="C103" s="30">
        <f>AVERAGE(C2:C101)*10+50</f>
        <v>51.79631387613761</v>
      </c>
      <c r="D103" s="30">
        <f>AVERAGE(D2:D101)*10+50</f>
        <v>47.32868612386239</v>
      </c>
      <c r="E103" s="41">
        <f>AVERAGE(E2:E101)*10+50</f>
        <v>51.085853358803881</v>
      </c>
    </row>
    <row r="104" spans="1:5" x14ac:dyDescent="0.15">
      <c r="A104" s="45"/>
      <c r="B104" s="21">
        <f>部署名入力シート!A3</f>
        <v>1</v>
      </c>
      <c r="C104" s="21">
        <f>AVERAGEIF(B2:B101,B104,C2:C101)*10+50</f>
        <v>51.929039444562605</v>
      </c>
      <c r="D104" s="21">
        <f>AVERAGEIF(B2:B101,B104,D2:D101)*10+50</f>
        <v>48.070960555437395</v>
      </c>
      <c r="E104" s="42">
        <f>AVERAGEIF(B2:B101,B104,E2:E101)*10+50</f>
        <v>57.987015097596391</v>
      </c>
    </row>
    <row r="105" spans="1:5" x14ac:dyDescent="0.15">
      <c r="A105" s="45"/>
      <c r="B105" s="21">
        <f>部署名入力シート!A4</f>
        <v>2</v>
      </c>
      <c r="C105" s="21">
        <f>AVERAGEIF(B2:B101,B105,C2:C101)*10+50</f>
        <v>51.663588307712608</v>
      </c>
      <c r="D105" s="21">
        <f>AVERAGEIF(B2:B101,B105,D2:D101)*10+50</f>
        <v>46.586411692287392</v>
      </c>
      <c r="E105" s="42">
        <f>AVERAGEIF(B2:B101,B105,E2:E101)*10+50</f>
        <v>44.184691620011378</v>
      </c>
    </row>
    <row r="106" spans="1:5" x14ac:dyDescent="0.15">
      <c r="A106" s="45"/>
      <c r="B106" s="21">
        <f>部署名入力シート!A5</f>
        <v>3</v>
      </c>
      <c r="C106" s="21" t="e">
        <f>AVERAGEIF(B2:B101,B106,C2:C101)*10+50</f>
        <v>#DIV/0!</v>
      </c>
      <c r="D106" s="21" t="e">
        <f>AVERAGEIF(B2:B101,B106,D2:D101)*10+50</f>
        <v>#DIV/0!</v>
      </c>
      <c r="E106" s="42" t="e">
        <f>AVERAGEIF(B2:B101,B106,E2:E101)*10+50</f>
        <v>#DIV/0!</v>
      </c>
    </row>
    <row r="107" spans="1:5" x14ac:dyDescent="0.15">
      <c r="A107" s="45"/>
      <c r="B107" s="21">
        <f>部署名入力シート!A6</f>
        <v>4</v>
      </c>
      <c r="C107" s="21" t="e">
        <f>AVERAGEIF(B2:B101,B107,C2:C101)*10+50</f>
        <v>#DIV/0!</v>
      </c>
      <c r="D107" s="21" t="e">
        <f>AVERAGEIF(B2:B101,B107,D2:D101)*10+50</f>
        <v>#DIV/0!</v>
      </c>
      <c r="E107" s="42" t="e">
        <f>AVERAGEIF(B2:B101,B107,E2:E101)*10+50</f>
        <v>#DIV/0!</v>
      </c>
    </row>
    <row r="108" spans="1:5" x14ac:dyDescent="0.15">
      <c r="A108" s="45"/>
      <c r="B108" s="21">
        <f>部署名入力シート!A7</f>
        <v>5</v>
      </c>
      <c r="C108" s="21" t="e">
        <f>AVERAGEIF(B2:B101,B108,C2:C101)*10+50</f>
        <v>#DIV/0!</v>
      </c>
      <c r="D108" s="21" t="e">
        <f>AVERAGEIF(B2:B101,B108,D2:D101)*10+50</f>
        <v>#DIV/0!</v>
      </c>
      <c r="E108" s="42" t="e">
        <f>AVERAGEIF(B2:B101,B108,E2:E101)*10+50</f>
        <v>#DIV/0!</v>
      </c>
    </row>
    <row r="109" spans="1:5" x14ac:dyDescent="0.15">
      <c r="A109" s="45"/>
      <c r="B109" s="21">
        <f>部署名入力シート!A8</f>
        <v>6</v>
      </c>
      <c r="C109" s="21" t="e">
        <f>AVERAGEIF(B2:B101,B109,C2:C101)*10+50</f>
        <v>#DIV/0!</v>
      </c>
      <c r="D109" s="21" t="e">
        <f>AVERAGEIF(B2:B101,B109,D2:D101)*10+50</f>
        <v>#DIV/0!</v>
      </c>
      <c r="E109" s="42" t="e">
        <f>AVERAGEIF(B2:B101,B109,E2:E101)*10+50</f>
        <v>#DIV/0!</v>
      </c>
    </row>
    <row r="110" spans="1:5" x14ac:dyDescent="0.15">
      <c r="A110" s="45"/>
      <c r="B110" s="21">
        <f>部署名入力シート!A9</f>
        <v>7</v>
      </c>
      <c r="C110" s="21" t="e">
        <f>AVERAGEIF(B2:B101,B110,C2:C101)*10+50</f>
        <v>#DIV/0!</v>
      </c>
      <c r="D110" s="21" t="e">
        <f>AVERAGEIF(B2:B101,B110,D2:D101)*10+50</f>
        <v>#DIV/0!</v>
      </c>
      <c r="E110" s="42" t="e">
        <f>AVERAGEIF(B2:B101,B110,E2:E101)*10+50</f>
        <v>#DIV/0!</v>
      </c>
    </row>
    <row r="111" spans="1:5" x14ac:dyDescent="0.15">
      <c r="A111" s="45"/>
      <c r="B111" s="21">
        <f>部署名入力シート!A10</f>
        <v>8</v>
      </c>
      <c r="C111" s="21" t="e">
        <f>AVERAGEIF(B2:B101,B111,C2:C101)*10+50</f>
        <v>#DIV/0!</v>
      </c>
      <c r="D111" s="21" t="e">
        <f>AVERAGEIF(B2:B101,B111,D2:D101)*10+50</f>
        <v>#DIV/0!</v>
      </c>
      <c r="E111" s="42" t="e">
        <f>AVERAGEIF(B2:B101,B111,E2:E101)*10+50</f>
        <v>#DIV/0!</v>
      </c>
    </row>
    <row r="112" spans="1:5" x14ac:dyDescent="0.15">
      <c r="A112" s="45"/>
      <c r="B112" s="21">
        <f>部署名入力シート!A11</f>
        <v>9</v>
      </c>
      <c r="C112" s="21" t="e">
        <f>AVERAGEIF(B2:B101,B112,C2:C101)*10+50</f>
        <v>#DIV/0!</v>
      </c>
      <c r="D112" s="21" t="e">
        <f>AVERAGEIF(B2:B101,B112,D2:D101)*10+50</f>
        <v>#DIV/0!</v>
      </c>
      <c r="E112" s="42" t="e">
        <f>AVERAGEIF(B2:B101,B112,E2:E101)*10+50</f>
        <v>#DIV/0!</v>
      </c>
    </row>
    <row r="113" spans="1:5" ht="19.5" thickBot="1" x14ac:dyDescent="0.2">
      <c r="A113" s="46"/>
      <c r="B113" s="31">
        <f>部署名入力シート!A12</f>
        <v>10</v>
      </c>
      <c r="C113" s="31" t="e">
        <f>AVERAGEIF(B2:B101,B113,C2:C101)*10+50</f>
        <v>#DIV/0!</v>
      </c>
      <c r="D113" s="31" t="e">
        <f>AVERAGEIF(B2:B101,B113,D2:D101)*10+50</f>
        <v>#DIV/0!</v>
      </c>
      <c r="E113" s="43" t="e">
        <f>AVERAGEIF(B2:B101,B113,E2:E101)*10+50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8"/>
  <sheetViews>
    <sheetView view="pageBreakPreview" zoomScaleNormal="100" zoomScaleSheetLayoutView="100" workbookViewId="0">
      <selection activeCell="K2" sqref="K2"/>
    </sheetView>
  </sheetViews>
  <sheetFormatPr defaultRowHeight="13.5" x14ac:dyDescent="0.15"/>
  <cols>
    <col min="11" max="11" width="25" customWidth="1"/>
    <col min="12" max="13" width="15.5" customWidth="1"/>
  </cols>
  <sheetData>
    <row r="1" spans="1:13" ht="15" customHeight="1" thickBot="1" x14ac:dyDescent="0.2">
      <c r="A1" s="10" t="s">
        <v>0</v>
      </c>
      <c r="K1" s="32" t="s">
        <v>80</v>
      </c>
    </row>
    <row r="2" spans="1:13" ht="15" customHeight="1" thickBot="1" x14ac:dyDescent="0.2">
      <c r="K2" s="35">
        <v>0</v>
      </c>
    </row>
    <row r="3" spans="1:13" ht="15" customHeight="1" x14ac:dyDescent="0.15">
      <c r="A3" s="9" t="str">
        <f>L5</f>
        <v>○○株式会社</v>
      </c>
      <c r="B3" s="7"/>
      <c r="C3" s="2"/>
      <c r="L3" s="17"/>
    </row>
    <row r="4" spans="1:13" ht="15" customHeight="1" x14ac:dyDescent="0.15">
      <c r="A4" s="9" t="str">
        <f>L6</f>
        <v>社内全体</v>
      </c>
      <c r="B4" s="7"/>
      <c r="D4" s="2"/>
      <c r="L4" s="18" t="s">
        <v>66</v>
      </c>
    </row>
    <row r="5" spans="1:13" ht="15" customHeight="1" x14ac:dyDescent="0.15">
      <c r="A5" s="8" t="s">
        <v>1</v>
      </c>
      <c r="B5" s="2"/>
      <c r="D5" s="2"/>
      <c r="K5" s="3" t="s">
        <v>18</v>
      </c>
      <c r="L5" s="49" t="s">
        <v>19</v>
      </c>
      <c r="M5" s="50"/>
    </row>
    <row r="6" spans="1:13" ht="15" customHeight="1" x14ac:dyDescent="0.15">
      <c r="K6" s="3" t="s">
        <v>20</v>
      </c>
      <c r="L6" s="49" t="str">
        <f>VLOOKUP(K2,部署名入力シート!$A$2:$B$12,2,FALSE)</f>
        <v>社内全体</v>
      </c>
      <c r="M6" s="50"/>
    </row>
    <row r="7" spans="1:13" ht="13.5" customHeight="1" x14ac:dyDescent="0.15">
      <c r="A7" s="59" t="s">
        <v>32</v>
      </c>
      <c r="B7" s="59"/>
      <c r="C7" s="59"/>
      <c r="D7" s="59"/>
      <c r="E7" s="59"/>
      <c r="F7" s="59"/>
      <c r="G7" s="59"/>
      <c r="H7" s="59"/>
      <c r="I7" s="59"/>
      <c r="J7" s="1"/>
    </row>
    <row r="8" spans="1:13" x14ac:dyDescent="0.15">
      <c r="A8" s="59"/>
      <c r="B8" s="59"/>
      <c r="C8" s="59"/>
      <c r="D8" s="59"/>
      <c r="E8" s="59"/>
      <c r="F8" s="59"/>
      <c r="G8" s="59"/>
      <c r="H8" s="59"/>
      <c r="I8" s="59"/>
      <c r="J8" s="1"/>
      <c r="K8" s="4"/>
      <c r="L8" s="6" t="s">
        <v>7</v>
      </c>
      <c r="M8" s="6" t="s">
        <v>6</v>
      </c>
    </row>
    <row r="9" spans="1:13" x14ac:dyDescent="0.15">
      <c r="A9" s="59"/>
      <c r="B9" s="59"/>
      <c r="C9" s="59"/>
      <c r="D9" s="59"/>
      <c r="E9" s="59"/>
      <c r="F9" s="59"/>
      <c r="G9" s="59"/>
      <c r="H9" s="59"/>
      <c r="I9" s="59"/>
      <c r="J9" s="1"/>
      <c r="K9" s="3" t="s">
        <v>3</v>
      </c>
      <c r="L9" s="23">
        <f>VLOOKUP(K2,'resultall.csv貼付シート'!$B$103:$E$113,2,FALSE)</f>
        <v>51.79631387613761</v>
      </c>
      <c r="M9" s="6">
        <v>50</v>
      </c>
    </row>
    <row r="10" spans="1:13" x14ac:dyDescent="0.15">
      <c r="A10" s="59"/>
      <c r="B10" s="59"/>
      <c r="C10" s="59"/>
      <c r="D10" s="59"/>
      <c r="E10" s="59"/>
      <c r="F10" s="59"/>
      <c r="G10" s="59"/>
      <c r="H10" s="59"/>
      <c r="I10" s="59"/>
      <c r="J10" s="1"/>
      <c r="K10" s="3" t="s">
        <v>4</v>
      </c>
      <c r="L10" s="23">
        <f>VLOOKUP(K2,'resultall.csv貼付シート'!$B$103:$E$113,3,FALSE)</f>
        <v>47.32868612386239</v>
      </c>
      <c r="M10" s="6">
        <v>50</v>
      </c>
    </row>
    <row r="11" spans="1:13" x14ac:dyDescent="0.15">
      <c r="A11" s="59"/>
      <c r="B11" s="59"/>
      <c r="C11" s="59"/>
      <c r="D11" s="59"/>
      <c r="E11" s="59"/>
      <c r="F11" s="59"/>
      <c r="G11" s="59"/>
      <c r="H11" s="59"/>
      <c r="I11" s="59"/>
      <c r="J11" s="1"/>
      <c r="K11" s="3" t="s">
        <v>5</v>
      </c>
      <c r="L11" s="23">
        <f>VLOOKUP(K2,'resultall.csv貼付シート'!$B$103:$E$113,4,FALSE)</f>
        <v>51.085853358803881</v>
      </c>
      <c r="M11" s="6">
        <v>50</v>
      </c>
    </row>
    <row r="12" spans="1:13" ht="15" customHeight="1" x14ac:dyDescent="0.15">
      <c r="L12" s="18" t="s">
        <v>49</v>
      </c>
    </row>
    <row r="13" spans="1:13" ht="15" customHeight="1" x14ac:dyDescent="0.15">
      <c r="A13" s="56" t="s">
        <v>2</v>
      </c>
      <c r="B13" s="57"/>
      <c r="C13" s="57"/>
      <c r="D13" s="57"/>
      <c r="E13" s="57"/>
      <c r="F13" s="58"/>
    </row>
    <row r="14" spans="1:13" ht="11.25" customHeight="1" x14ac:dyDescent="0.15"/>
    <row r="15" spans="1:13" ht="15" customHeight="1" x14ac:dyDescent="0.15">
      <c r="A15" s="8" t="s">
        <v>24</v>
      </c>
      <c r="B15" s="8"/>
    </row>
    <row r="16" spans="1:13" ht="15" customHeight="1" x14ac:dyDescent="0.15">
      <c r="A16" s="8" t="s">
        <v>21</v>
      </c>
      <c r="B16" s="8"/>
    </row>
    <row r="17" spans="1:2" ht="15" customHeight="1" x14ac:dyDescent="0.15">
      <c r="A17" s="8" t="s">
        <v>23</v>
      </c>
      <c r="B17" s="8"/>
    </row>
    <row r="18" spans="1:2" ht="15" customHeight="1" x14ac:dyDescent="0.15">
      <c r="A18" s="8" t="s">
        <v>22</v>
      </c>
      <c r="B18" s="8"/>
    </row>
    <row r="19" spans="1:2" ht="15" customHeight="1" x14ac:dyDescent="0.15"/>
    <row r="20" spans="1:2" ht="15" customHeight="1" x14ac:dyDescent="0.15"/>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56" t="s">
        <v>8</v>
      </c>
      <c r="B37" s="57"/>
      <c r="C37" s="57"/>
      <c r="D37" s="58"/>
      <c r="E37" s="5"/>
      <c r="F37" s="5"/>
    </row>
    <row r="38" spans="1:9" ht="11.25" customHeight="1" x14ac:dyDescent="0.15"/>
    <row r="39" spans="1:9" ht="15" customHeight="1" x14ac:dyDescent="0.15">
      <c r="A39" s="59" t="s">
        <v>30</v>
      </c>
      <c r="B39" s="60"/>
      <c r="C39" s="60"/>
      <c r="D39" s="60"/>
      <c r="E39" s="60"/>
      <c r="F39" s="60"/>
      <c r="G39" s="60"/>
      <c r="H39" s="60"/>
      <c r="I39" s="60"/>
    </row>
    <row r="40" spans="1:9" ht="15" customHeight="1" x14ac:dyDescent="0.15">
      <c r="A40" s="60"/>
      <c r="B40" s="60"/>
      <c r="C40" s="60"/>
      <c r="D40" s="60"/>
      <c r="E40" s="60"/>
      <c r="F40" s="60"/>
      <c r="G40" s="60"/>
      <c r="H40" s="60"/>
      <c r="I40" s="60"/>
    </row>
    <row r="41" spans="1:9" ht="15" customHeight="1" x14ac:dyDescent="0.15">
      <c r="A41" s="60"/>
      <c r="B41" s="60"/>
      <c r="C41" s="60"/>
      <c r="D41" s="60"/>
      <c r="E41" s="60"/>
      <c r="F41" s="60"/>
      <c r="G41" s="60"/>
      <c r="H41" s="60"/>
      <c r="I41" s="60"/>
    </row>
    <row r="42" spans="1:9" ht="15" customHeight="1" x14ac:dyDescent="0.15">
      <c r="A42" s="60"/>
      <c r="B42" s="60"/>
      <c r="C42" s="60"/>
      <c r="D42" s="60"/>
      <c r="E42" s="60"/>
      <c r="F42" s="60"/>
      <c r="G42" s="60"/>
      <c r="H42" s="60"/>
      <c r="I42" s="60"/>
    </row>
    <row r="43" spans="1:9" ht="15" customHeight="1" x14ac:dyDescent="0.15">
      <c r="A43" s="60"/>
      <c r="B43" s="60"/>
      <c r="C43" s="60"/>
      <c r="D43" s="60"/>
      <c r="E43" s="60"/>
      <c r="F43" s="60"/>
      <c r="G43" s="60"/>
      <c r="H43" s="60"/>
      <c r="I43" s="60"/>
    </row>
    <row r="44" spans="1:9" ht="15" customHeight="1" x14ac:dyDescent="0.15">
      <c r="A44" s="60"/>
      <c r="B44" s="60"/>
      <c r="C44" s="60"/>
      <c r="D44" s="60"/>
      <c r="E44" s="60"/>
      <c r="F44" s="60"/>
      <c r="G44" s="60"/>
      <c r="H44" s="60"/>
      <c r="I44" s="60"/>
    </row>
    <row r="45" spans="1:9" ht="15" customHeight="1" x14ac:dyDescent="0.15"/>
    <row r="46" spans="1:9" ht="15" customHeight="1" x14ac:dyDescent="0.15">
      <c r="A46" s="10" t="s">
        <v>72</v>
      </c>
      <c r="B46" s="11"/>
      <c r="C46" s="11"/>
      <c r="D46" s="11"/>
      <c r="E46" s="11"/>
      <c r="F46" s="11"/>
      <c r="G46" s="11"/>
      <c r="H46" s="11"/>
      <c r="I46" s="11"/>
    </row>
    <row r="47" spans="1:9" ht="18.75" customHeight="1" x14ac:dyDescent="0.15">
      <c r="A47" s="67" t="s">
        <v>10</v>
      </c>
      <c r="B47" s="67"/>
      <c r="C47" s="67"/>
      <c r="D47" s="67"/>
      <c r="E47" s="67" t="s">
        <v>9</v>
      </c>
      <c r="F47" s="67"/>
      <c r="G47" s="64" t="s">
        <v>73</v>
      </c>
      <c r="H47" s="65"/>
      <c r="I47" s="66"/>
    </row>
    <row r="48" spans="1:9" ht="18.75" customHeight="1" x14ac:dyDescent="0.15">
      <c r="A48" s="71" t="s">
        <v>11</v>
      </c>
      <c r="B48" s="72"/>
      <c r="C48" s="72"/>
      <c r="D48" s="73"/>
      <c r="E48" s="69">
        <f>L9</f>
        <v>51.79631387613761</v>
      </c>
      <c r="F48" s="69"/>
      <c r="G48" s="68" t="str">
        <f>IF(E48&lt;50,"改善を目指したい",IF(E48=50, "全国平均並み",IF(E48&gt;50,"貴部署の強み","")))</f>
        <v>貴部署の強み</v>
      </c>
      <c r="H48" s="68"/>
      <c r="I48" s="68"/>
    </row>
    <row r="49" spans="1:9" ht="18.75" customHeight="1" x14ac:dyDescent="0.15">
      <c r="A49" s="70" t="s">
        <v>12</v>
      </c>
      <c r="B49" s="70"/>
      <c r="C49" s="70"/>
      <c r="D49" s="70"/>
      <c r="E49" s="69">
        <f>L10</f>
        <v>47.32868612386239</v>
      </c>
      <c r="F49" s="69"/>
      <c r="G49" s="68" t="str">
        <f t="shared" ref="G49:G50" si="0">IF(E49&lt;50,"改善を目指したい",IF(E49=50, "全国平均並み",IF(E49&gt;50,"貴部署の強み","")))</f>
        <v>改善を目指したい</v>
      </c>
      <c r="H49" s="68"/>
      <c r="I49" s="68"/>
    </row>
    <row r="50" spans="1:9" ht="18.75" customHeight="1" x14ac:dyDescent="0.15">
      <c r="A50" s="70" t="s">
        <v>13</v>
      </c>
      <c r="B50" s="70"/>
      <c r="C50" s="70"/>
      <c r="D50" s="70"/>
      <c r="E50" s="69">
        <f>L11</f>
        <v>51.085853358803881</v>
      </c>
      <c r="F50" s="69"/>
      <c r="G50" s="68" t="str">
        <f t="shared" si="0"/>
        <v>貴部署の強み</v>
      </c>
      <c r="H50" s="68"/>
      <c r="I50" s="68"/>
    </row>
    <row r="51" spans="1:9" ht="15" customHeight="1" x14ac:dyDescent="0.15"/>
    <row r="52" spans="1:9" ht="15" customHeight="1" x14ac:dyDescent="0.15">
      <c r="A52" s="77" t="s">
        <v>14</v>
      </c>
      <c r="B52" s="77"/>
      <c r="C52" s="77"/>
      <c r="D52" s="77"/>
      <c r="E52" s="77"/>
      <c r="F52" s="11"/>
      <c r="G52" s="11"/>
      <c r="H52" s="11"/>
      <c r="I52" s="11"/>
    </row>
    <row r="53" spans="1:9" ht="22.5" customHeight="1" x14ac:dyDescent="0.15">
      <c r="A53" s="54" t="s">
        <v>33</v>
      </c>
      <c r="B53" s="55"/>
      <c r="C53" s="55"/>
      <c r="D53" s="55"/>
      <c r="E53" s="55"/>
      <c r="F53" s="55"/>
      <c r="G53" s="55"/>
      <c r="H53" s="55"/>
      <c r="I53" s="55"/>
    </row>
    <row r="54" spans="1:9" ht="22.5" customHeight="1" x14ac:dyDescent="0.15">
      <c r="A54" s="55"/>
      <c r="B54" s="55"/>
      <c r="C54" s="55"/>
      <c r="D54" s="55"/>
      <c r="E54" s="55"/>
      <c r="F54" s="55"/>
      <c r="G54" s="55"/>
      <c r="H54" s="55"/>
      <c r="I54" s="55"/>
    </row>
    <row r="55" spans="1:9" ht="15" customHeight="1" x14ac:dyDescent="0.15">
      <c r="A55" s="11"/>
      <c r="B55" s="11"/>
      <c r="C55" s="11"/>
      <c r="D55" s="11"/>
      <c r="E55" s="11"/>
      <c r="F55" s="11"/>
      <c r="G55" s="11"/>
      <c r="H55" s="11"/>
      <c r="I55" s="11"/>
    </row>
    <row r="56" spans="1:9" ht="22.5" customHeight="1" x14ac:dyDescent="0.15">
      <c r="A56" s="13" t="s">
        <v>16</v>
      </c>
      <c r="B56" s="19"/>
      <c r="C56" s="19"/>
      <c r="D56" s="19"/>
      <c r="E56" s="15" t="s">
        <v>15</v>
      </c>
      <c r="F56" s="24">
        <f>L9</f>
        <v>51.79631387613761</v>
      </c>
      <c r="G56" s="14"/>
      <c r="H56" s="14"/>
      <c r="I56" s="16"/>
    </row>
    <row r="57" spans="1:9" ht="22.5" customHeight="1" x14ac:dyDescent="0.15">
      <c r="A57" s="51" t="s">
        <v>36</v>
      </c>
      <c r="B57" s="52"/>
      <c r="C57" s="52"/>
      <c r="D57" s="52"/>
      <c r="E57" s="52"/>
      <c r="F57" s="52"/>
      <c r="G57" s="52"/>
      <c r="H57" s="52"/>
      <c r="I57" s="53"/>
    </row>
    <row r="58" spans="1:9" ht="22.5" customHeight="1" x14ac:dyDescent="0.15">
      <c r="A58" s="61" t="s">
        <v>38</v>
      </c>
      <c r="B58" s="62"/>
      <c r="C58" s="62"/>
      <c r="D58" s="62"/>
      <c r="E58" s="62"/>
      <c r="F58" s="62"/>
      <c r="G58" s="62"/>
      <c r="H58" s="62"/>
      <c r="I58" s="63"/>
    </row>
    <row r="59" spans="1:9" ht="22.5" customHeight="1" x14ac:dyDescent="0.15">
      <c r="A59" s="74" t="s">
        <v>37</v>
      </c>
      <c r="B59" s="75"/>
      <c r="C59" s="75"/>
      <c r="D59" s="75"/>
      <c r="E59" s="75"/>
      <c r="F59" s="75"/>
      <c r="G59" s="75"/>
      <c r="H59" s="75"/>
      <c r="I59" s="76"/>
    </row>
    <row r="60" spans="1:9" ht="22.5" customHeight="1" x14ac:dyDescent="0.15">
      <c r="A60" s="13" t="s">
        <v>17</v>
      </c>
      <c r="B60" s="14"/>
      <c r="C60" s="14"/>
      <c r="D60" s="14"/>
      <c r="E60" s="15" t="s">
        <v>15</v>
      </c>
      <c r="F60" s="24">
        <f>L10</f>
        <v>47.32868612386239</v>
      </c>
      <c r="G60" s="14"/>
      <c r="H60" s="14"/>
      <c r="I60" s="16"/>
    </row>
    <row r="61" spans="1:9" ht="22.5" customHeight="1" x14ac:dyDescent="0.15">
      <c r="A61" s="51" t="s">
        <v>34</v>
      </c>
      <c r="B61" s="52"/>
      <c r="C61" s="52"/>
      <c r="D61" s="52"/>
      <c r="E61" s="52"/>
      <c r="F61" s="52"/>
      <c r="G61" s="52"/>
      <c r="H61" s="52"/>
      <c r="I61" s="53"/>
    </row>
    <row r="62" spans="1:9" ht="22.5" customHeight="1" x14ac:dyDescent="0.15">
      <c r="A62" s="61" t="s">
        <v>35</v>
      </c>
      <c r="B62" s="62"/>
      <c r="C62" s="62"/>
      <c r="D62" s="62"/>
      <c r="E62" s="62"/>
      <c r="F62" s="62"/>
      <c r="G62" s="62"/>
      <c r="H62" s="62"/>
      <c r="I62" s="63"/>
    </row>
    <row r="63" spans="1:9" ht="22.5" customHeight="1" x14ac:dyDescent="0.15">
      <c r="A63" s="74" t="s">
        <v>39</v>
      </c>
      <c r="B63" s="75"/>
      <c r="C63" s="75"/>
      <c r="D63" s="75"/>
      <c r="E63" s="75"/>
      <c r="F63" s="75"/>
      <c r="G63" s="75"/>
      <c r="H63" s="75"/>
      <c r="I63" s="76"/>
    </row>
    <row r="64" spans="1:9" ht="22.5" customHeight="1" x14ac:dyDescent="0.15">
      <c r="A64" s="13" t="s">
        <v>13</v>
      </c>
      <c r="B64" s="14"/>
      <c r="C64" s="14"/>
      <c r="D64" s="14"/>
      <c r="E64" s="15" t="s">
        <v>15</v>
      </c>
      <c r="F64" s="24">
        <f>L11</f>
        <v>51.085853358803881</v>
      </c>
      <c r="G64" s="14"/>
      <c r="H64" s="14"/>
      <c r="I64" s="16"/>
    </row>
    <row r="65" spans="1:9" ht="22.5" customHeight="1" x14ac:dyDescent="0.15">
      <c r="A65" s="78" t="s">
        <v>40</v>
      </c>
      <c r="B65" s="79"/>
      <c r="C65" s="79"/>
      <c r="D65" s="79"/>
      <c r="E65" s="79"/>
      <c r="F65" s="79"/>
      <c r="G65" s="79"/>
      <c r="H65" s="79"/>
      <c r="I65" s="80"/>
    </row>
    <row r="66" spans="1:9" ht="22.5" customHeight="1" x14ac:dyDescent="0.15">
      <c r="A66" s="81" t="s">
        <v>41</v>
      </c>
      <c r="B66" s="82"/>
      <c r="C66" s="82"/>
      <c r="D66" s="82"/>
      <c r="E66" s="82"/>
      <c r="F66" s="82"/>
      <c r="G66" s="82"/>
      <c r="H66" s="82"/>
      <c r="I66" s="83"/>
    </row>
    <row r="67" spans="1:9" ht="22.5" customHeight="1" x14ac:dyDescent="0.15">
      <c r="A67" s="84" t="s">
        <v>42</v>
      </c>
      <c r="B67" s="85"/>
      <c r="C67" s="85"/>
      <c r="D67" s="85"/>
      <c r="E67" s="85"/>
      <c r="F67" s="85"/>
      <c r="G67" s="85"/>
      <c r="H67" s="85"/>
      <c r="I67" s="86"/>
    </row>
    <row r="68" spans="1:9" ht="15" customHeight="1" x14ac:dyDescent="0.15">
      <c r="A68" s="11"/>
      <c r="B68" s="11"/>
      <c r="C68" s="11"/>
      <c r="D68" s="11"/>
      <c r="E68" s="11"/>
      <c r="F68" s="11"/>
      <c r="G68" s="11"/>
      <c r="H68" s="11"/>
      <c r="I68" s="11"/>
    </row>
    <row r="69" spans="1:9" ht="18.75" customHeight="1" x14ac:dyDescent="0.15">
      <c r="A69" s="59" t="s">
        <v>31</v>
      </c>
      <c r="B69" s="59"/>
      <c r="C69" s="59"/>
      <c r="D69" s="59"/>
      <c r="E69" s="59"/>
      <c r="F69" s="59"/>
      <c r="G69" s="59"/>
      <c r="H69" s="59"/>
      <c r="I69" s="59"/>
    </row>
    <row r="70" spans="1:9" ht="18.75" customHeight="1" x14ac:dyDescent="0.15">
      <c r="A70" s="59"/>
      <c r="B70" s="59"/>
      <c r="C70" s="59"/>
      <c r="D70" s="59"/>
      <c r="E70" s="59"/>
      <c r="F70" s="59"/>
      <c r="G70" s="59"/>
      <c r="H70" s="59"/>
      <c r="I70" s="59"/>
    </row>
    <row r="71" spans="1:9" ht="18.75" customHeight="1" x14ac:dyDescent="0.15">
      <c r="A71" s="59"/>
      <c r="B71" s="59"/>
      <c r="C71" s="59"/>
      <c r="D71" s="59"/>
      <c r="E71" s="59"/>
      <c r="F71" s="59"/>
      <c r="G71" s="59"/>
      <c r="H71" s="59"/>
      <c r="I71" s="59"/>
    </row>
    <row r="72" spans="1:9" ht="18.75" customHeight="1" x14ac:dyDescent="0.15">
      <c r="A72" s="59"/>
      <c r="B72" s="59"/>
      <c r="C72" s="59"/>
      <c r="D72" s="59"/>
      <c r="E72" s="59"/>
      <c r="F72" s="59"/>
      <c r="G72" s="59"/>
      <c r="H72" s="59"/>
      <c r="I72" s="59"/>
    </row>
    <row r="73" spans="1:9" ht="18.75" customHeight="1" x14ac:dyDescent="0.15">
      <c r="A73" s="59"/>
      <c r="B73" s="59"/>
      <c r="C73" s="59"/>
      <c r="D73" s="59"/>
      <c r="E73" s="59"/>
      <c r="F73" s="59"/>
      <c r="G73" s="59"/>
      <c r="H73" s="59"/>
      <c r="I73" s="59"/>
    </row>
    <row r="74" spans="1:9" ht="18.75" customHeight="1" x14ac:dyDescent="0.15">
      <c r="A74" s="59"/>
      <c r="B74" s="59"/>
      <c r="C74" s="59"/>
      <c r="D74" s="59"/>
      <c r="E74" s="59"/>
      <c r="F74" s="59"/>
      <c r="G74" s="59"/>
      <c r="H74" s="59"/>
      <c r="I74" s="59"/>
    </row>
    <row r="75" spans="1:9" ht="18.75" customHeight="1" x14ac:dyDescent="0.15">
      <c r="A75" s="59"/>
      <c r="B75" s="59"/>
      <c r="C75" s="59"/>
      <c r="D75" s="59"/>
      <c r="E75" s="59"/>
      <c r="F75" s="59"/>
      <c r="G75" s="59"/>
      <c r="H75" s="59"/>
      <c r="I75" s="59"/>
    </row>
    <row r="76" spans="1:9" ht="15" customHeight="1" x14ac:dyDescent="0.15">
      <c r="A76" s="11"/>
      <c r="B76" s="11"/>
      <c r="C76" s="11"/>
      <c r="D76" s="11"/>
      <c r="E76" s="11"/>
      <c r="F76" s="11"/>
      <c r="G76" s="11"/>
      <c r="H76" s="11"/>
      <c r="I76" s="11"/>
    </row>
    <row r="77" spans="1:9" ht="15" customHeight="1" x14ac:dyDescent="0.15">
      <c r="A77" s="12" t="s">
        <v>25</v>
      </c>
      <c r="B77" s="11"/>
      <c r="C77" s="11"/>
      <c r="D77" s="11"/>
      <c r="E77" s="11"/>
      <c r="F77" s="11"/>
      <c r="G77" s="11"/>
      <c r="H77" s="11"/>
      <c r="I77" s="11"/>
    </row>
    <row r="78" spans="1:9" ht="15" customHeight="1" x14ac:dyDescent="0.15">
      <c r="A78" s="59" t="s">
        <v>82</v>
      </c>
      <c r="B78" s="60"/>
      <c r="C78" s="60"/>
      <c r="D78" s="60"/>
      <c r="E78" s="60"/>
      <c r="F78" s="60"/>
      <c r="G78" s="60"/>
      <c r="H78" s="60"/>
      <c r="I78" s="60"/>
    </row>
    <row r="79" spans="1:9" ht="15" customHeight="1" x14ac:dyDescent="0.15">
      <c r="A79" s="60"/>
      <c r="B79" s="60"/>
      <c r="C79" s="60"/>
      <c r="D79" s="60"/>
      <c r="E79" s="60"/>
      <c r="F79" s="60"/>
      <c r="G79" s="60"/>
      <c r="H79" s="60"/>
      <c r="I79" s="60"/>
    </row>
    <row r="80" spans="1:9" ht="15" customHeight="1" x14ac:dyDescent="0.15">
      <c r="A80" s="60"/>
      <c r="B80" s="60"/>
      <c r="C80" s="60"/>
      <c r="D80" s="60"/>
      <c r="E80" s="60"/>
      <c r="F80" s="60"/>
      <c r="G80" s="60"/>
      <c r="H80" s="60"/>
      <c r="I80" s="60"/>
    </row>
    <row r="81" spans="1:9" ht="15" customHeight="1" x14ac:dyDescent="0.15">
      <c r="A81" s="60"/>
      <c r="B81" s="60"/>
      <c r="C81" s="60"/>
      <c r="D81" s="60"/>
      <c r="E81" s="60"/>
      <c r="F81" s="60"/>
      <c r="G81" s="60"/>
      <c r="H81" s="60"/>
      <c r="I81" s="60"/>
    </row>
    <row r="82" spans="1:9" ht="15" customHeight="1" x14ac:dyDescent="0.15">
      <c r="A82" s="60"/>
      <c r="B82" s="60"/>
      <c r="C82" s="60"/>
      <c r="D82" s="60"/>
      <c r="E82" s="60"/>
      <c r="F82" s="60"/>
      <c r="G82" s="60"/>
      <c r="H82" s="60"/>
      <c r="I82" s="60"/>
    </row>
    <row r="83" spans="1:9" ht="15" customHeight="1" x14ac:dyDescent="0.15">
      <c r="A83" s="11"/>
      <c r="B83" s="11"/>
      <c r="C83" s="11"/>
      <c r="D83" s="11"/>
      <c r="E83" s="11"/>
      <c r="F83" s="11"/>
      <c r="G83" s="11"/>
      <c r="H83" s="11"/>
      <c r="I83" s="11"/>
    </row>
    <row r="84" spans="1:9" ht="15" customHeight="1" x14ac:dyDescent="0.15">
      <c r="A84" s="8" t="s">
        <v>26</v>
      </c>
      <c r="B84" s="11"/>
      <c r="C84" s="11"/>
      <c r="D84" s="11"/>
      <c r="E84" s="11"/>
      <c r="F84" s="11"/>
      <c r="G84" s="11"/>
      <c r="H84" s="11"/>
      <c r="I84" s="11"/>
    </row>
    <row r="85" spans="1:9" ht="15" customHeight="1" x14ac:dyDescent="0.15">
      <c r="A85" s="8" t="s">
        <v>28</v>
      </c>
      <c r="B85" s="11"/>
      <c r="C85" s="11"/>
      <c r="D85" s="11"/>
      <c r="E85" s="11"/>
      <c r="F85" s="11"/>
      <c r="G85" s="11"/>
      <c r="H85" s="11"/>
      <c r="I85" s="11"/>
    </row>
    <row r="86" spans="1:9" ht="15" customHeight="1" x14ac:dyDescent="0.15"/>
    <row r="87" spans="1:9" ht="14.25" x14ac:dyDescent="0.15">
      <c r="A87" s="8" t="s">
        <v>27</v>
      </c>
    </row>
    <row r="88" spans="1:9" ht="14.25" x14ac:dyDescent="0.15">
      <c r="A88" s="8" t="s">
        <v>29</v>
      </c>
    </row>
  </sheetData>
  <mergeCells count="31">
    <mergeCell ref="A78:I82"/>
    <mergeCell ref="A63:I63"/>
    <mergeCell ref="A65:I65"/>
    <mergeCell ref="A66:I66"/>
    <mergeCell ref="A67:I67"/>
    <mergeCell ref="A69:I75"/>
    <mergeCell ref="A62:I62"/>
    <mergeCell ref="G47:I47"/>
    <mergeCell ref="A47:D47"/>
    <mergeCell ref="E47:F47"/>
    <mergeCell ref="G50:I50"/>
    <mergeCell ref="E48:F48"/>
    <mergeCell ref="A49:D49"/>
    <mergeCell ref="A48:D48"/>
    <mergeCell ref="E50:F50"/>
    <mergeCell ref="A58:I58"/>
    <mergeCell ref="A59:I59"/>
    <mergeCell ref="A52:E52"/>
    <mergeCell ref="G48:I48"/>
    <mergeCell ref="G49:I49"/>
    <mergeCell ref="A50:D50"/>
    <mergeCell ref="E49:F49"/>
    <mergeCell ref="L5:M5"/>
    <mergeCell ref="L6:M6"/>
    <mergeCell ref="A61:I61"/>
    <mergeCell ref="A53:I54"/>
    <mergeCell ref="A57:I57"/>
    <mergeCell ref="A13:F13"/>
    <mergeCell ref="A7:I11"/>
    <mergeCell ref="A37:D37"/>
    <mergeCell ref="A39:I44"/>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scaleWithDoc="0" alignWithMargins="0">
    <oddFooter>&amp;P / &amp;N ページ</oddFooter>
  </headerFooter>
  <rowBreaks count="1" manualBreakCount="1">
    <brk id="51" max="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DF150F1-2718-4E46-A975-7F70DE60E476}">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調査項目セット1</vt:lpstr>
      <vt:lpstr>調査項目セット1!Print_Area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2022-04-13T04:25:01Z</cp:lastPrinted>
  <dcterms:created xsi:type="dcterms:W3CDTF">2021-07-07T09:03:55Z</dcterms:created>
  <dcterms:modified xsi:type="dcterms:W3CDTF">2022-04-13T04:25:20Z</dcterms:modified>
</cp:coreProperties>
</file>