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Fujit\Box\北里大学医学部公衆衛生学\01_部署内共有フォルダ\3_公的研究費\労災疾病臨床研究事業費\職業性ストレス簡易調査票班（R5採択）\研究報告書\R6年度総括・分担研究結果報告書\2_To_秀文社印刷_原稿・書類\20250303送付原稿\1_Excel表\"/>
    </mc:Choice>
  </mc:AlternateContent>
  <xr:revisionPtr revIDLastSave="0" documentId="13_ncr:1_{D499796D-683A-4358-ACF1-4029F6655128}" xr6:coauthVersionLast="47" xr6:coauthVersionMax="47" xr10:uidLastSave="{00000000-0000-0000-0000-000000000000}"/>
  <bookViews>
    <workbookView xWindow="-103" yWindow="-103" windowWidth="33120" windowHeight="18000" activeTab="1" xr2:uid="{40C36426-DD89-4A46-945E-D7DF3A5D0742}"/>
  </bookViews>
  <sheets>
    <sheet name="8-1-1" sheetId="1" r:id="rId1"/>
    <sheet name="8-1-2" sheetId="2" r:id="rId2"/>
    <sheet name="8-1-3" sheetId="3" r:id="rId3"/>
    <sheet name="8-1-4" sheetId="4" r:id="rId4"/>
    <sheet name="8-2-1" sheetId="5" r:id="rId5"/>
    <sheet name="8-2-2" sheetId="6" r:id="rId6"/>
    <sheet name="8-2-3" sheetId="7" r:id="rId7"/>
    <sheet name="8-2-4" sheetId="8" r:id="rId8"/>
    <sheet name="8-3-1" sheetId="9" r:id="rId9"/>
    <sheet name="8-3-2" sheetId="10" r:id="rId10"/>
    <sheet name="8-3-3" sheetId="11" r:id="rId11"/>
    <sheet name="8-3-4" sheetId="12" r:id="rId12"/>
    <sheet name="8-3-5" sheetId="13" r:id="rId13"/>
    <sheet name="8-4-1" sheetId="14" r:id="rId14"/>
    <sheet name="8-4-2" sheetId="15" r:id="rId15"/>
    <sheet name="8-4-3" sheetId="16" r:id="rId16"/>
    <sheet name="8-4-4" sheetId="17" r:id="rId17"/>
    <sheet name="8-4-5" sheetId="18" r:id="rId18"/>
  </sheets>
  <definedNames>
    <definedName name="_xlnm.Print_Area" localSheetId="0">'8-1-1'!$B$1:$J$45</definedName>
    <definedName name="_xlnm.Print_Area" localSheetId="1">'8-1-2'!$B$1:$J$45</definedName>
    <definedName name="_xlnm.Print_Area" localSheetId="2">'8-1-3'!$B$1:$J$45</definedName>
    <definedName name="_xlnm.Print_Area" localSheetId="3">'8-1-4'!$B$1:$J$45</definedName>
    <definedName name="_xlnm.Print_Area" localSheetId="4">'8-2-1'!$B$1:$J$54</definedName>
    <definedName name="_xlnm.Print_Area" localSheetId="5">'8-2-2'!$B$1:$J$54</definedName>
    <definedName name="_xlnm.Print_Area" localSheetId="6">'8-2-3'!$B$1:$J$54</definedName>
    <definedName name="_xlnm.Print_Area" localSheetId="7">'8-2-4'!$B$1:$J$54</definedName>
    <definedName name="_xlnm.Print_Area" localSheetId="8">'8-3-1'!$B$1:$J$47</definedName>
    <definedName name="_xlnm.Print_Area" localSheetId="9">'8-3-2'!$B$1:$J$47</definedName>
    <definedName name="_xlnm.Print_Area" localSheetId="10">'8-3-3'!$B$1:$J$47</definedName>
    <definedName name="_xlnm.Print_Area" localSheetId="11">'8-3-4'!$B$1:$J$47</definedName>
    <definedName name="_xlnm.Print_Area" localSheetId="12">'8-3-5'!$B$1:$J$47</definedName>
    <definedName name="_xlnm.Print_Area" localSheetId="13">'8-4-1'!$B$1:$J$56</definedName>
    <definedName name="_xlnm.Print_Area" localSheetId="14">'8-4-2'!$B$1:$J$56</definedName>
    <definedName name="_xlnm.Print_Area" localSheetId="15">'8-4-3'!$B$1:$J$56</definedName>
    <definedName name="_xlnm.Print_Area" localSheetId="16">'8-4-4'!$B$1:$J$56</definedName>
    <definedName name="_xlnm.Print_Area" localSheetId="17">'8-4-5'!$B$1:$J$56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4" l="1"/>
  <c r="A1" i="17" s="1"/>
  <c r="B1" i="17" s="1"/>
  <c r="A1" i="9"/>
  <c r="A1" i="11" s="1"/>
  <c r="B1" i="11" s="1"/>
  <c r="A1" i="5"/>
  <c r="A1" i="7" s="1"/>
  <c r="B1" i="7" s="1"/>
  <c r="A1" i="15" l="1"/>
  <c r="B1" i="15" s="1"/>
  <c r="A1" i="18"/>
  <c r="B1" i="18" s="1"/>
  <c r="B1" i="14"/>
  <c r="A1" i="16"/>
  <c r="B1" i="16" s="1"/>
  <c r="A1" i="12"/>
  <c r="B1" i="12" s="1"/>
  <c r="B1" i="9"/>
  <c r="A1" i="10"/>
  <c r="B1" i="10" s="1"/>
  <c r="A1" i="13"/>
  <c r="B1" i="13" s="1"/>
  <c r="A1" i="6"/>
  <c r="B1" i="6" s="1"/>
  <c r="A1" i="8"/>
  <c r="B1" i="8" s="1"/>
  <c r="B1" i="5"/>
  <c r="A1" i="1" l="1"/>
  <c r="A1" i="4" s="1"/>
  <c r="B1" i="4" s="1"/>
  <c r="A1" i="2"/>
  <c r="B1" i="2" s="1"/>
  <c r="B1" i="1"/>
  <c r="A1" i="3" l="1"/>
  <c r="B1" i="3" s="1"/>
</calcChain>
</file>

<file path=xl/sharedStrings.xml><?xml version="1.0" encoding="utf-8"?>
<sst xmlns="http://schemas.openxmlformats.org/spreadsheetml/2006/main" count="1739" uniqueCount="156">
  <si>
    <t>尺度名</t>
    <rPh sb="0" eb="2">
      <t>シャクド</t>
    </rPh>
    <rPh sb="2" eb="3">
      <t>メイ</t>
    </rPh>
    <phoneticPr fontId="2"/>
  </si>
  <si>
    <t>取りうる値の範囲</t>
    <rPh sb="0" eb="1">
      <t>ト</t>
    </rPh>
    <rPh sb="4" eb="5">
      <t>アタイ</t>
    </rPh>
    <rPh sb="6" eb="8">
      <t>ハンイ</t>
    </rPh>
    <phoneticPr fontId="2"/>
  </si>
  <si>
    <t>平均値</t>
    <rPh sb="0" eb="3">
      <t>ヘイキンチ</t>
    </rPh>
    <phoneticPr fontId="2"/>
  </si>
  <si>
    <t>標準偏差</t>
    <rPh sb="0" eb="4">
      <t>ヒョウジュンヘンサ</t>
    </rPh>
    <phoneticPr fontId="2"/>
  </si>
  <si>
    <t>最小</t>
    <rPh sb="0" eb="2">
      <t>サイショウ</t>
    </rPh>
    <phoneticPr fontId="2"/>
  </si>
  <si>
    <t>最大</t>
    <rPh sb="0" eb="2">
      <t>サイダイ</t>
    </rPh>
    <phoneticPr fontId="2"/>
  </si>
  <si>
    <t>第一四分位</t>
  </si>
  <si>
    <t>第二四分位</t>
  </si>
  <si>
    <t>第三四分位</t>
  </si>
  <si>
    <t>仕事のストレス要因</t>
    <rPh sb="0" eb="2">
      <t>シゴト</t>
    </rPh>
    <rPh sb="7" eb="9">
      <t>ヨウイン</t>
    </rPh>
    <phoneticPr fontId="2"/>
  </si>
  <si>
    <t>心理的な仕事の負担（量）*</t>
    <phoneticPr fontId="2"/>
  </si>
  <si>
    <t>3-12</t>
    <phoneticPr fontId="2"/>
  </si>
  <si>
    <t>心理的な仕事の負担（質）</t>
    <phoneticPr fontId="2"/>
  </si>
  <si>
    <t>自覚的な身体的負担度</t>
    <phoneticPr fontId="2"/>
  </si>
  <si>
    <t>1-4</t>
    <phoneticPr fontId="2"/>
  </si>
  <si>
    <t>職場の対人関係でのストレス</t>
    <phoneticPr fontId="2"/>
  </si>
  <si>
    <t>職場環境によるストレス</t>
    <phoneticPr fontId="2"/>
  </si>
  <si>
    <t>（57項目版仕事の負担（11項目））</t>
    <rPh sb="5" eb="6">
      <t>バン</t>
    </rPh>
    <rPh sb="6" eb="8">
      <t>シゴト</t>
    </rPh>
    <rPh sb="9" eb="11">
      <t>フタン</t>
    </rPh>
    <rPh sb="14" eb="16">
      <t>コウモク</t>
    </rPh>
    <phoneticPr fontId="2"/>
  </si>
  <si>
    <t>11-44</t>
    <phoneticPr fontId="2"/>
  </si>
  <si>
    <t>仕事のコントロール度*</t>
    <rPh sb="0" eb="2">
      <t>シゴト</t>
    </rPh>
    <rPh sb="9" eb="10">
      <t>ド</t>
    </rPh>
    <phoneticPr fontId="2"/>
  </si>
  <si>
    <t>技能の活用度</t>
    <phoneticPr fontId="2"/>
  </si>
  <si>
    <t>仕事の適性度</t>
    <phoneticPr fontId="2"/>
  </si>
  <si>
    <t>働きがい</t>
    <phoneticPr fontId="2"/>
  </si>
  <si>
    <t>6-24</t>
    <phoneticPr fontId="2"/>
  </si>
  <si>
    <t>ストレス反応</t>
    <rPh sb="4" eb="6">
      <t>ハンノウ</t>
    </rPh>
    <phoneticPr fontId="2"/>
  </si>
  <si>
    <t>活気</t>
    <phoneticPr fontId="2"/>
  </si>
  <si>
    <t>イライラ感</t>
    <rPh sb="4" eb="5">
      <t>カン</t>
    </rPh>
    <phoneticPr fontId="2"/>
  </si>
  <si>
    <t>疲労感*</t>
    <rPh sb="0" eb="3">
      <t>ヒロウカン</t>
    </rPh>
    <phoneticPr fontId="2"/>
  </si>
  <si>
    <t>不安感*</t>
    <rPh sb="0" eb="3">
      <t>フアンカン</t>
    </rPh>
    <phoneticPr fontId="2"/>
  </si>
  <si>
    <t>抑うつ感</t>
    <rPh sb="0" eb="1">
      <t>ヨク</t>
    </rPh>
    <rPh sb="3" eb="4">
      <t>カン</t>
    </rPh>
    <phoneticPr fontId="2"/>
  </si>
  <si>
    <t>抑うつ感(3項目)*</t>
    <rPh sb="0" eb="1">
      <t>ヨク</t>
    </rPh>
    <rPh sb="3" eb="4">
      <t>カン</t>
    </rPh>
    <rPh sb="6" eb="8">
      <t>コウモク</t>
    </rPh>
    <phoneticPr fontId="2"/>
  </si>
  <si>
    <t>身体愁訴</t>
    <rPh sb="0" eb="2">
      <t>カラダ</t>
    </rPh>
    <rPh sb="2" eb="4">
      <t>シュウソ</t>
    </rPh>
    <phoneticPr fontId="2"/>
  </si>
  <si>
    <t>食欲不振*</t>
    <rPh sb="0" eb="2">
      <t>ショクヨク</t>
    </rPh>
    <rPh sb="2" eb="4">
      <t>フシン</t>
    </rPh>
    <phoneticPr fontId="2"/>
  </si>
  <si>
    <t>不眠*</t>
    <rPh sb="0" eb="2">
      <t>フミン</t>
    </rPh>
    <phoneticPr fontId="2"/>
  </si>
  <si>
    <t>（心理的ストレス反応合計‡）</t>
    <rPh sb="1" eb="4">
      <t>シンリテキ</t>
    </rPh>
    <rPh sb="8" eb="10">
      <t>ハンノウ</t>
    </rPh>
    <rPh sb="10" eb="12">
      <t>ゴウケイ</t>
    </rPh>
    <phoneticPr fontId="2"/>
  </si>
  <si>
    <t>18-72</t>
    <phoneticPr fontId="2"/>
  </si>
  <si>
    <t>ストレス反応に影響を与える他の因子</t>
    <rPh sb="4" eb="6">
      <t>ハンノウ</t>
    </rPh>
    <rPh sb="7" eb="9">
      <t>エイキョウ</t>
    </rPh>
    <rPh sb="10" eb="11">
      <t>アタ</t>
    </rPh>
    <rPh sb="13" eb="14">
      <t>ホカ</t>
    </rPh>
    <rPh sb="15" eb="17">
      <t>インシ</t>
    </rPh>
    <phoneticPr fontId="2"/>
  </si>
  <si>
    <t>上司からのサポート*</t>
    <phoneticPr fontId="2"/>
  </si>
  <si>
    <t>3-12</t>
  </si>
  <si>
    <t>同僚からのサポート*</t>
    <phoneticPr fontId="2"/>
  </si>
  <si>
    <t>家族・友人からのサポート</t>
    <phoneticPr fontId="2"/>
  </si>
  <si>
    <t>仕事や生活の満足度</t>
    <phoneticPr fontId="2"/>
  </si>
  <si>
    <t>2-8</t>
  </si>
  <si>
    <t>9-36</t>
  </si>
  <si>
    <t>6-24</t>
  </si>
  <si>
    <t>高ストレス者選定基準（57項目版）§</t>
    <rPh sb="0" eb="1">
      <t>コウ</t>
    </rPh>
    <rPh sb="5" eb="6">
      <t>シャ</t>
    </rPh>
    <rPh sb="6" eb="10">
      <t>センテイキジュン</t>
    </rPh>
    <rPh sb="13" eb="16">
      <t>コウモクバン</t>
    </rPh>
    <phoneticPr fontId="2"/>
  </si>
  <si>
    <t>心身のストレス反応</t>
    <rPh sb="0" eb="2">
      <t>シンシン</t>
    </rPh>
    <rPh sb="7" eb="9">
      <t>ハンノウ</t>
    </rPh>
    <phoneticPr fontId="2"/>
  </si>
  <si>
    <t>29-116</t>
    <phoneticPr fontId="2"/>
  </si>
  <si>
    <t>仕事のストレス要因＋周囲のサポート</t>
    <rPh sb="7" eb="9">
      <t>ヨウイン</t>
    </rPh>
    <rPh sb="10" eb="12">
      <t>シュウイ</t>
    </rPh>
    <phoneticPr fontId="2"/>
  </si>
  <si>
    <t xml:space="preserve">26-104 </t>
    <phoneticPr fontId="2"/>
  </si>
  <si>
    <t>高ストレス者選定基準（23項目版）§</t>
    <rPh sb="0" eb="1">
      <t>コウ</t>
    </rPh>
    <rPh sb="5" eb="6">
      <t>シャ</t>
    </rPh>
    <rPh sb="6" eb="10">
      <t>センテイキジュン</t>
    </rPh>
    <rPh sb="13" eb="16">
      <t>コウモクバン</t>
    </rPh>
    <phoneticPr fontId="2"/>
  </si>
  <si>
    <t xml:space="preserve">12-48 </t>
    <phoneticPr fontId="2"/>
  </si>
  <si>
    <t>注釈</t>
    <rPh sb="0" eb="2">
      <t>チュウシャク</t>
    </rPh>
    <phoneticPr fontId="2"/>
  </si>
  <si>
    <t>＊：23項目版での尺度</t>
    <rPh sb="4" eb="6">
      <t>コウモク</t>
    </rPh>
    <rPh sb="6" eb="7">
      <t>バン</t>
    </rPh>
    <rPh sb="9" eb="11">
      <t>シャクド</t>
    </rPh>
    <phoneticPr fontId="2"/>
  </si>
  <si>
    <t>＃：仕事の資源は新職業性ストレス簡易調査票から導入された概念である</t>
    <rPh sb="8" eb="12">
      <t>シンショクギョウセイ</t>
    </rPh>
    <rPh sb="16" eb="21">
      <t>カンイチョウサヒョウ</t>
    </rPh>
    <rPh sb="23" eb="25">
      <t>ドウニュウ</t>
    </rPh>
    <rPh sb="28" eb="30">
      <t>ガイネン</t>
    </rPh>
    <phoneticPr fontId="2"/>
  </si>
  <si>
    <t>‡：活気（逆転値）、イライラ感、疲労感、不安感、抑うつ感（6項目）の合計</t>
    <rPh sb="2" eb="4">
      <t>カッキ</t>
    </rPh>
    <rPh sb="5" eb="7">
      <t>ギャクテン</t>
    </rPh>
    <rPh sb="7" eb="8">
      <t>アタイ</t>
    </rPh>
    <rPh sb="14" eb="15">
      <t>カン</t>
    </rPh>
    <rPh sb="16" eb="19">
      <t>ヒロウカン</t>
    </rPh>
    <rPh sb="20" eb="23">
      <t>フアンカン</t>
    </rPh>
    <rPh sb="24" eb="25">
      <t>ヨク</t>
    </rPh>
    <rPh sb="27" eb="28">
      <t>カン</t>
    </rPh>
    <rPh sb="30" eb="32">
      <t>コウモク</t>
    </rPh>
    <rPh sb="34" eb="36">
      <t>ゴウケイ</t>
    </rPh>
    <phoneticPr fontId="2"/>
  </si>
  <si>
    <t>§：厚生労働省「ストレスチェック制度実施マニュアル」における評価基準の例(その１)による</t>
    <rPh sb="30" eb="34">
      <t>ヒョウカキジュン</t>
    </rPh>
    <rPh sb="35" eb="36">
      <t>レイ</t>
    </rPh>
    <phoneticPr fontId="2"/>
  </si>
  <si>
    <r>
      <t>（57項目版仕事の資源</t>
    </r>
    <r>
      <rPr>
        <vertAlign val="superscript"/>
        <sz val="11"/>
        <color theme="1"/>
        <rFont val="游ゴシック"/>
        <family val="3"/>
        <charset val="128"/>
        <scheme val="minor"/>
      </rPr>
      <t>＃</t>
    </r>
    <r>
      <rPr>
        <sz val="11"/>
        <color theme="1"/>
        <rFont val="游ゴシック"/>
        <family val="3"/>
        <charset val="128"/>
        <scheme val="minor"/>
      </rPr>
      <t>(作業レベル6項目)）</t>
    </r>
    <rPh sb="3" eb="6">
      <t>コウモクバン</t>
    </rPh>
    <rPh sb="6" eb="8">
      <t>シゴト</t>
    </rPh>
    <rPh sb="9" eb="11">
      <t>シゲン</t>
    </rPh>
    <rPh sb="13" eb="15">
      <t>サギョウ</t>
    </rPh>
    <rPh sb="19" eb="21">
      <t>コウモク</t>
    </rPh>
    <phoneticPr fontId="2"/>
  </si>
  <si>
    <r>
      <t>（57項目版仕事の資源</t>
    </r>
    <r>
      <rPr>
        <vertAlign val="superscript"/>
        <sz val="11"/>
        <color theme="1"/>
        <rFont val="游ゴシック"/>
        <family val="3"/>
        <charset val="128"/>
        <scheme val="minor"/>
      </rPr>
      <t>＃</t>
    </r>
    <r>
      <rPr>
        <sz val="11"/>
        <color theme="1"/>
        <rFont val="游ゴシック"/>
        <family val="3"/>
        <charset val="128"/>
        <scheme val="minor"/>
      </rPr>
      <t>(部署レベル9項目)）</t>
    </r>
    <rPh sb="3" eb="6">
      <t>コウモクバン</t>
    </rPh>
    <rPh sb="6" eb="8">
      <t>シゴト</t>
    </rPh>
    <rPh sb="9" eb="11">
      <t>シゲン</t>
    </rPh>
    <rPh sb="13" eb="15">
      <t>ブショ</t>
    </rPh>
    <rPh sb="19" eb="21">
      <t>コウモク</t>
    </rPh>
    <phoneticPr fontId="2"/>
  </si>
  <si>
    <r>
      <t>（23項目版仕事の資源</t>
    </r>
    <r>
      <rPr>
        <vertAlign val="superscript"/>
        <sz val="11"/>
        <color theme="1"/>
        <rFont val="游ゴシック"/>
        <family val="3"/>
        <charset val="128"/>
        <scheme val="minor"/>
      </rPr>
      <t>＃</t>
    </r>
    <r>
      <rPr>
        <sz val="11"/>
        <color theme="1"/>
        <rFont val="游ゴシック"/>
        <family val="3"/>
        <charset val="128"/>
        <scheme val="minor"/>
      </rPr>
      <t>(部署レベル6項目)）</t>
    </r>
    <rPh sb="3" eb="6">
      <t>コウモクバン</t>
    </rPh>
    <phoneticPr fontId="2"/>
  </si>
  <si>
    <t>解析人数：2,059,991人</t>
  </si>
  <si>
    <t>解析人数：256,959人</t>
  </si>
  <si>
    <t>解析人数：268,325人</t>
  </si>
  <si>
    <t>解析人数：67,269人</t>
  </si>
  <si>
    <t>解析人数：270,711人</t>
  </si>
  <si>
    <t>尺度名</t>
    <phoneticPr fontId="2"/>
  </si>
  <si>
    <t>得点範囲</t>
  </si>
  <si>
    <t>平均値</t>
  </si>
  <si>
    <t>標準偏差</t>
  </si>
  <si>
    <t>仕事の負担</t>
  </si>
  <si>
    <t>1–4</t>
  </si>
  <si>
    <t>心理的な仕事の負担（量）</t>
  </si>
  <si>
    <t>心理的な仕事の負担（質）</t>
  </si>
  <si>
    <t>自覚的な身体的負担度</t>
  </si>
  <si>
    <t>職場の対人関係でのストレス</t>
  </si>
  <si>
    <t>職場環境によるストレス</t>
  </si>
  <si>
    <t>情緒的負担*</t>
  </si>
  <si>
    <t>役割葛藤*</t>
  </si>
  <si>
    <t>ワーク・セルフ・バランス（N）*</t>
  </si>
  <si>
    <t>仕事の資源（作業レベル）</t>
  </si>
  <si>
    <t>仕事のコントロール度</t>
  </si>
  <si>
    <t>技能の活用度</t>
  </si>
  <si>
    <t>仕事の適性度</t>
  </si>
  <si>
    <t>働きがい（仕事の意義）</t>
  </si>
  <si>
    <t>役割明確さ*</t>
  </si>
  <si>
    <t>成長の機会*</t>
  </si>
  <si>
    <t>仕事の資源（部署レベル）‡</t>
  </si>
  <si>
    <t>仕事の資源（部署レベル）§</t>
    <phoneticPr fontId="2"/>
  </si>
  <si>
    <t>上司からのサポート</t>
  </si>
  <si>
    <t>同僚からのサポート</t>
  </si>
  <si>
    <t>家族・友人からのサポート</t>
  </si>
  <si>
    <t>経済・地位報酬*</t>
  </si>
  <si>
    <t>尊重報酬*</t>
  </si>
  <si>
    <t>安定報酬*</t>
  </si>
  <si>
    <t>上司のリーダーシップ*</t>
  </si>
  <si>
    <t>上司の公正な態度*</t>
  </si>
  <si>
    <t>ほめてもらえる職場*</t>
  </si>
  <si>
    <t>失敗を認める職場*</t>
  </si>
  <si>
    <t>仕事の資源（事業場レベル）</t>
  </si>
  <si>
    <t>経営層との信頼関係*</t>
  </si>
  <si>
    <t>変化への対応*</t>
  </si>
  <si>
    <t>個人の尊重*</t>
  </si>
  <si>
    <t>公正な人事評価*</t>
  </si>
  <si>
    <t>多様な労働者への対応*</t>
  </si>
  <si>
    <t>キャリア形成*</t>
  </si>
  <si>
    <t>ワーク・セルフ・バランス（P）*</t>
  </si>
  <si>
    <t>アウトカム（心理的ストレス反応）†</t>
  </si>
  <si>
    <t>活気</t>
  </si>
  <si>
    <t>イライラ感</t>
  </si>
  <si>
    <t>疲労感</t>
  </si>
  <si>
    <t>不安感</t>
  </si>
  <si>
    <t>抑うつ感</t>
  </si>
  <si>
    <t>身体愁訴</t>
  </si>
  <si>
    <t>仕事の満足度</t>
  </si>
  <si>
    <t>家庭の満足度</t>
  </si>
  <si>
    <t>職場のハラスメント*</t>
  </si>
  <si>
    <t>職場の一体感*</t>
  </si>
  <si>
    <t>ワーク・エンゲイジメント*</t>
  </si>
  <si>
    <t>* 80項目版で追加された指標．すべての尺度について取りうる値の範囲は1～4(高得点が望ましい状態)．</t>
    <phoneticPr fontId="2"/>
  </si>
  <si>
    <t>† 活気、イライラ感、疲労感、不安感、抑うつ感の項目平均値を表す．</t>
  </si>
  <si>
    <t>解析人数：60,402人</t>
  </si>
  <si>
    <t>解析人数：20,883人</t>
  </si>
  <si>
    <t>解析人数：4,671人</t>
  </si>
  <si>
    <t>解析人数：1,170,417人</t>
  </si>
  <si>
    <t>解析人数：93,725人</t>
  </si>
  <si>
    <t>解析人数：37,718人</t>
  </si>
  <si>
    <t>解析人数：10,668人</t>
  </si>
  <si>
    <t>解析人数：6,566人</t>
  </si>
  <si>
    <t>解析人数：339,290人</t>
  </si>
  <si>
    <t>解析人数：25,812人</t>
  </si>
  <si>
    <t>解析人数：8,343人</t>
  </si>
  <si>
    <t>解析人数：2,439人</t>
  </si>
  <si>
    <t>解析人数：1,631人</t>
  </si>
  <si>
    <t>†：労働時間のカテゴリーは①45時間以下、②40超から60時間、③60超から80時間、④80超から100時間、⑤100時間超の5段階.</t>
    <rPh sb="2" eb="6">
      <t>ロウドウジカン</t>
    </rPh>
    <rPh sb="16" eb="18">
      <t>ジカン</t>
    </rPh>
    <rPh sb="18" eb="20">
      <t>イカ</t>
    </rPh>
    <rPh sb="24" eb="25">
      <t>コ</t>
    </rPh>
    <rPh sb="29" eb="31">
      <t>ジカン</t>
    </rPh>
    <rPh sb="35" eb="36">
      <t>コ</t>
    </rPh>
    <rPh sb="40" eb="42">
      <t>ジカン</t>
    </rPh>
    <rPh sb="46" eb="47">
      <t>コ</t>
    </rPh>
    <rPh sb="52" eb="54">
      <t>ジカン</t>
    </rPh>
    <rPh sb="59" eb="61">
      <t>ジカン</t>
    </rPh>
    <rPh sb="61" eb="62">
      <t>コ</t>
    </rPh>
    <rPh sb="64" eb="66">
      <t>ダンカイ</t>
    </rPh>
    <phoneticPr fontId="2"/>
  </si>
  <si>
    <t xml:space="preserve"> 収集できた情報の制限のためカテゴリー①と②とには重複がある。</t>
  </si>
  <si>
    <t>　経営層との信頼関係*</t>
    <phoneticPr fontId="2"/>
  </si>
  <si>
    <t>　変化への対応*</t>
    <phoneticPr fontId="2"/>
  </si>
  <si>
    <t>　個人の尊重*</t>
    <phoneticPr fontId="2"/>
  </si>
  <si>
    <t>　公正な人事評価*</t>
    <phoneticPr fontId="2"/>
  </si>
  <si>
    <t>　多様な労働者への対応*</t>
    <phoneticPr fontId="2"/>
  </si>
  <si>
    <t>　キャリア形成*</t>
    <phoneticPr fontId="2"/>
  </si>
  <si>
    <t>　ワーク・セルフ・バランス（P）*</t>
    <phoneticPr fontId="2"/>
  </si>
  <si>
    <t>　活気</t>
    <phoneticPr fontId="2"/>
  </si>
  <si>
    <t>　イライラ感</t>
    <phoneticPr fontId="2"/>
  </si>
  <si>
    <t>　疲労感</t>
    <phoneticPr fontId="2"/>
  </si>
  <si>
    <t>　不安感</t>
    <phoneticPr fontId="2"/>
  </si>
  <si>
    <t>　抑うつ感</t>
    <phoneticPr fontId="2"/>
  </si>
  <si>
    <t>　身体愁訴</t>
    <phoneticPr fontId="2"/>
  </si>
  <si>
    <t>　仕事の満足度</t>
    <phoneticPr fontId="2"/>
  </si>
  <si>
    <t>　家庭の満足度</t>
    <phoneticPr fontId="2"/>
  </si>
  <si>
    <t>　職場のハラスメント*</t>
    <phoneticPr fontId="2"/>
  </si>
  <si>
    <t>　職場の一体感*</t>
    <phoneticPr fontId="2"/>
  </si>
  <si>
    <t>　ワーク・エンゲイジメント*</t>
    <phoneticPr fontId="2"/>
  </si>
  <si>
    <t>‡ 家族・友人からのサポートを除く、§：家族・友人からのサポートを含む</t>
  </si>
  <si>
    <t>＃：労働時間のカテゴリーは①45時間以下、②40超から60時間、③60超から80時間、④80超から100時間、</t>
    <rPh sb="2" eb="6">
      <t>ロウドウジカン</t>
    </rPh>
    <rPh sb="16" eb="18">
      <t>ジカン</t>
    </rPh>
    <rPh sb="18" eb="20">
      <t>イカ</t>
    </rPh>
    <rPh sb="24" eb="25">
      <t>コ</t>
    </rPh>
    <rPh sb="29" eb="31">
      <t>ジカン</t>
    </rPh>
    <rPh sb="35" eb="36">
      <t>コ</t>
    </rPh>
    <rPh sb="40" eb="42">
      <t>ジカン</t>
    </rPh>
    <rPh sb="46" eb="47">
      <t>コ</t>
    </rPh>
    <rPh sb="52" eb="54">
      <t>ジカン</t>
    </rPh>
    <phoneticPr fontId="2"/>
  </si>
  <si>
    <t xml:space="preserve"> ⑤100時間超の5段階.  収集できた情報の制限のためカテゴリー①と②とには重複がある。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</si>
</sst>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_ "/>
  </numFmts>
  <fonts count="6" x14ac:knownFonts="1">
    <font>
      <sz val="11"/>
      <color theme="1"/>
      <name val="游ゴシック"/>
      <family val="2"/>
      <charset val="128"/>
      <scheme val="minor"/>
    </font>
    <font>
      <b/>
      <sz val="11"/>
      <color theme="1"/>
      <name val="游ゴシック"/>
      <family val="3"/>
      <charset val="128"/>
      <scheme val="minor"/>
    </font>
    <font>
      <sz val="6"/>
      <name val="游ゴシック"/>
      <family val="2"/>
      <charset val="128"/>
      <scheme val="minor"/>
    </font>
    <font>
      <sz val="11"/>
      <color theme="1"/>
      <name val="游ゴシック"/>
      <family val="3"/>
      <charset val="128"/>
      <scheme val="minor"/>
    </font>
    <font>
      <vertAlign val="superscript"/>
      <sz val="11"/>
      <color theme="1"/>
      <name val="游ゴシック"/>
      <family val="3"/>
      <charset val="128"/>
      <scheme val="minor"/>
    </font>
    <font>
      <sz val="11"/>
      <color theme="0"/>
      <name val="游ゴシック"/>
      <family val="3"/>
      <charset val="128"/>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1" fillId="0" borderId="0" xfId="0" applyFont="1">
      <alignment vertical="center"/>
    </xf>
    <xf numFmtId="0" fontId="1" fillId="0" borderId="1" xfId="0" applyFont="1" applyBorder="1" applyAlignment="1">
      <alignment horizontal="left" vertical="center" indent="1"/>
    </xf>
    <xf numFmtId="0" fontId="1" fillId="0" borderId="0" xfId="0" applyFont="1" applyAlignment="1">
      <alignment horizontal="left" vertical="center"/>
    </xf>
    <xf numFmtId="0" fontId="3" fillId="0" borderId="0" xfId="0" applyFont="1">
      <alignment vertical="center"/>
    </xf>
    <xf numFmtId="176" fontId="3" fillId="0" borderId="0" xfId="0" applyNumberFormat="1" applyFont="1">
      <alignmen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176" fontId="3" fillId="0" borderId="1" xfId="0" applyNumberFormat="1" applyFont="1" applyBorder="1">
      <alignmen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3" fillId="0" borderId="0" xfId="0" applyFont="1" applyAlignment="1">
      <alignment horizontal="left" vertical="center" indent="1"/>
    </xf>
    <xf numFmtId="49" fontId="3" fillId="0" borderId="0" xfId="0" applyNumberFormat="1" applyFont="1" applyAlignment="1">
      <alignment horizontal="center" vertical="center"/>
    </xf>
    <xf numFmtId="2" fontId="3" fillId="0" borderId="0" xfId="0" applyNumberFormat="1" applyFont="1">
      <alignment vertical="center"/>
    </xf>
    <xf numFmtId="0" fontId="3" fillId="0" borderId="0" xfId="0" applyFont="1" applyAlignment="1">
      <alignment horizontal="left" vertical="center"/>
    </xf>
    <xf numFmtId="0" fontId="3" fillId="0" borderId="1" xfId="0" applyFont="1" applyBorder="1" applyAlignment="1">
      <alignment horizontal="left" vertical="center"/>
    </xf>
    <xf numFmtId="49" fontId="3" fillId="0" borderId="1" xfId="0" applyNumberFormat="1" applyFont="1" applyBorder="1" applyAlignment="1">
      <alignment horizontal="center" vertical="center"/>
    </xf>
    <xf numFmtId="2" fontId="3" fillId="0" borderId="1" xfId="0" applyNumberFormat="1" applyFont="1" applyBorder="1">
      <alignment vertical="center"/>
    </xf>
    <xf numFmtId="0" fontId="3" fillId="0" borderId="0" xfId="0" applyFont="1" applyAlignment="1">
      <alignment horizontal="left" vertical="center" indent="2"/>
    </xf>
    <xf numFmtId="0" fontId="3" fillId="0" borderId="1" xfId="0" applyFont="1" applyBorder="1" applyAlignment="1">
      <alignment horizontal="left" vertical="center" indent="1"/>
    </xf>
    <xf numFmtId="0" fontId="5" fillId="0" borderId="0" xfId="0" applyFont="1">
      <alignment vertical="center"/>
    </xf>
    <xf numFmtId="0" fontId="1" fillId="0" borderId="1" xfId="0" applyFont="1" applyBorder="1">
      <alignment vertical="center"/>
    </xf>
    <xf numFmtId="0" fontId="3" fillId="0" borderId="1" xfId="0" applyFont="1" applyBorder="1">
      <alignment vertical="center"/>
    </xf>
    <xf numFmtId="177" fontId="3" fillId="0" borderId="0" xfId="0" applyNumberFormat="1" applyFont="1">
      <alignment vertical="center"/>
    </xf>
    <xf numFmtId="177" fontId="3" fillId="0" borderId="1" xfId="0" applyNumberFormat="1" applyFont="1" applyBorder="1" applyAlignment="1">
      <alignment horizontal="center" vertical="center"/>
    </xf>
    <xf numFmtId="0" fontId="1" fillId="0" borderId="2" xfId="0" applyFont="1" applyBorder="1">
      <alignment vertical="center"/>
    </xf>
    <xf numFmtId="0" fontId="3" fillId="0" borderId="2" xfId="0" applyFont="1" applyBorder="1">
      <alignment vertical="center"/>
    </xf>
    <xf numFmtId="177" fontId="3" fillId="0" borderId="2" xfId="0" applyNumberFormat="1" applyFont="1" applyBorder="1" applyAlignment="1">
      <alignment horizontal="center" vertical="center"/>
    </xf>
    <xf numFmtId="0" fontId="3" fillId="0" borderId="2" xfId="0" applyFont="1" applyBorder="1" applyAlignment="1">
      <alignment horizontal="center" vertical="center"/>
    </xf>
    <xf numFmtId="177" fontId="3" fillId="0" borderId="1" xfId="0" applyNumberFormat="1" applyFont="1" applyBorder="1">
      <alignment vertical="center"/>
    </xf>
    <xf numFmtId="177" fontId="0" fillId="0" borderId="0" xfId="0" applyNumberFormat="1">
      <alignment vertical="center"/>
    </xf>
    <xf numFmtId="0" fontId="0" fillId="0" borderId="1" xfId="0" applyBorder="1" applyAlignment="1">
      <alignment horizontal="center" vertical="center"/>
    </xf>
    <xf numFmtId="177" fontId="0" fillId="0" borderId="1" xfId="0" applyNumberFormat="1" applyBorder="1" applyAlignment="1">
      <alignment horizontal="center" vertical="center"/>
    </xf>
    <xf numFmtId="0" fontId="0" fillId="0" borderId="2" xfId="0" applyBorder="1">
      <alignment vertical="center"/>
    </xf>
    <xf numFmtId="177"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1" xfId="0" applyBorder="1">
      <alignment vertical="center"/>
    </xf>
    <xf numFmtId="177" fontId="0" fillId="0" borderId="1" xfId="0" applyNumberForma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11B8C-5430-40E7-875C-E8906BA47C6D}">
  <sheetPr>
    <pageSetUpPr fitToPage="1"/>
  </sheetPr>
  <dimension ref="A1:J46"/>
  <sheetViews>
    <sheetView view="pageBreakPreview" zoomScale="60" zoomScaleNormal="40" workbookViewId="0">
      <selection activeCell="E41" sqref="E41"/>
    </sheetView>
  </sheetViews>
  <sheetFormatPr defaultColWidth="8.640625" defaultRowHeight="18.45" x14ac:dyDescent="0.65"/>
  <cols>
    <col min="1" max="1" width="5" style="4" customWidth="1"/>
    <col min="2" max="2" width="40.140625" style="4" customWidth="1"/>
    <col min="3" max="3" width="17.140625" style="4" bestFit="1" customWidth="1"/>
    <col min="4" max="5" width="8.640625" style="4"/>
    <col min="6" max="7" width="8.640625" style="5"/>
    <col min="8" max="10" width="9.92578125" style="5" customWidth="1"/>
    <col min="11" max="16384" width="8.640625" style="4"/>
  </cols>
  <sheetData>
    <row r="1" spans="1:10" ht="23.25" customHeight="1" x14ac:dyDescent="0.65">
      <c r="A1" s="20" t="str">
        <f>"8-1"</f>
        <v>8-1</v>
      </c>
      <c r="B1" s="1" t="str">
        <f>"表"&amp;A1&amp;"-1．職業性ストレス簡易調査票57項目・23項目版の統計量　(雇用形態_正社員)"</f>
        <v>表8-1-1．職業性ストレス簡易調査票57項目・23項目版の統計量　(雇用形態_正社員)</v>
      </c>
    </row>
    <row r="2" spans="1:10" x14ac:dyDescent="0.65">
      <c r="B2" s="21" t="s">
        <v>60</v>
      </c>
      <c r="C2" s="22"/>
      <c r="D2" s="22"/>
      <c r="E2" s="22"/>
      <c r="F2" s="8"/>
      <c r="G2" s="8"/>
      <c r="H2" s="8"/>
      <c r="I2" s="8"/>
      <c r="J2" s="8"/>
    </row>
    <row r="3" spans="1:10" x14ac:dyDescent="0.65">
      <c r="B3" s="2" t="s">
        <v>0</v>
      </c>
      <c r="C3" s="6" t="s">
        <v>1</v>
      </c>
      <c r="D3" s="6" t="s">
        <v>2</v>
      </c>
      <c r="E3" s="6" t="s">
        <v>3</v>
      </c>
      <c r="F3" s="7" t="s">
        <v>4</v>
      </c>
      <c r="G3" s="7" t="s">
        <v>5</v>
      </c>
      <c r="H3" s="8" t="s">
        <v>6</v>
      </c>
      <c r="I3" s="8" t="s">
        <v>7</v>
      </c>
      <c r="J3" s="8" t="s">
        <v>8</v>
      </c>
    </row>
    <row r="4" spans="1:10" x14ac:dyDescent="0.65">
      <c r="B4" s="1" t="s">
        <v>9</v>
      </c>
      <c r="C4" s="9"/>
      <c r="D4" s="9"/>
      <c r="E4" s="9"/>
      <c r="F4" s="10"/>
      <c r="G4" s="10"/>
      <c r="H4" s="10"/>
      <c r="I4" s="10"/>
      <c r="J4" s="10"/>
    </row>
    <row r="5" spans="1:10" x14ac:dyDescent="0.65">
      <c r="B5" s="11" t="s">
        <v>10</v>
      </c>
      <c r="C5" s="12" t="s">
        <v>11</v>
      </c>
      <c r="D5" s="13">
        <v>8.7497372561336437</v>
      </c>
      <c r="E5" s="13">
        <v>2.0416765050614885</v>
      </c>
      <c r="F5" s="5">
        <v>3</v>
      </c>
      <c r="G5" s="5">
        <v>12</v>
      </c>
      <c r="H5" s="5">
        <v>8</v>
      </c>
      <c r="I5" s="5">
        <v>9</v>
      </c>
      <c r="J5" s="5">
        <v>10</v>
      </c>
    </row>
    <row r="6" spans="1:10" x14ac:dyDescent="0.65">
      <c r="B6" s="11" t="s">
        <v>12</v>
      </c>
      <c r="C6" s="12" t="s">
        <v>11</v>
      </c>
      <c r="D6" s="13">
        <v>8.8656664033969079</v>
      </c>
      <c r="E6" s="13">
        <v>1.8205410409992777</v>
      </c>
      <c r="F6" s="5">
        <v>3</v>
      </c>
      <c r="G6" s="5">
        <v>12</v>
      </c>
      <c r="H6" s="5">
        <v>8</v>
      </c>
      <c r="I6" s="5">
        <v>9</v>
      </c>
      <c r="J6" s="5">
        <v>10</v>
      </c>
    </row>
    <row r="7" spans="1:10" x14ac:dyDescent="0.65">
      <c r="B7" s="11" t="s">
        <v>13</v>
      </c>
      <c r="C7" s="12" t="s">
        <v>14</v>
      </c>
      <c r="D7" s="13">
        <v>2.1883799492327878</v>
      </c>
      <c r="E7" s="13">
        <v>0.99881970756382854</v>
      </c>
      <c r="F7" s="5">
        <v>1</v>
      </c>
      <c r="G7" s="5">
        <v>4</v>
      </c>
      <c r="H7" s="5">
        <v>1</v>
      </c>
      <c r="I7" s="5">
        <v>2</v>
      </c>
      <c r="J7" s="5">
        <v>3</v>
      </c>
    </row>
    <row r="8" spans="1:10" x14ac:dyDescent="0.65">
      <c r="B8" s="11" t="s">
        <v>15</v>
      </c>
      <c r="C8" s="12" t="s">
        <v>11</v>
      </c>
      <c r="D8" s="13">
        <v>6.4061080849382348</v>
      </c>
      <c r="E8" s="13">
        <v>1.8562996863862071</v>
      </c>
      <c r="F8" s="5">
        <v>3</v>
      </c>
      <c r="G8" s="5">
        <v>12</v>
      </c>
      <c r="H8" s="5">
        <v>5</v>
      </c>
      <c r="I8" s="5">
        <v>6</v>
      </c>
      <c r="J8" s="5">
        <v>7</v>
      </c>
    </row>
    <row r="9" spans="1:10" x14ac:dyDescent="0.65">
      <c r="B9" s="11" t="s">
        <v>16</v>
      </c>
      <c r="C9" s="12" t="s">
        <v>14</v>
      </c>
      <c r="D9" s="13">
        <v>2.0950722600244371</v>
      </c>
      <c r="E9" s="13">
        <v>0.91605122369101977</v>
      </c>
      <c r="F9" s="5">
        <v>1</v>
      </c>
      <c r="G9" s="5">
        <v>4</v>
      </c>
      <c r="H9" s="5">
        <v>1</v>
      </c>
      <c r="I9" s="5">
        <v>2</v>
      </c>
      <c r="J9" s="5">
        <v>3</v>
      </c>
    </row>
    <row r="10" spans="1:10" x14ac:dyDescent="0.65">
      <c r="B10" s="14" t="s">
        <v>17</v>
      </c>
      <c r="C10" s="12" t="s">
        <v>18</v>
      </c>
      <c r="D10" s="13">
        <v>28.304963953726013</v>
      </c>
      <c r="E10" s="13">
        <v>4.9534439816853437</v>
      </c>
      <c r="F10" s="5">
        <v>11</v>
      </c>
      <c r="G10" s="5">
        <v>44</v>
      </c>
      <c r="H10" s="5">
        <v>25</v>
      </c>
      <c r="I10" s="5">
        <v>28</v>
      </c>
      <c r="J10" s="5">
        <v>32</v>
      </c>
    </row>
    <row r="11" spans="1:10" x14ac:dyDescent="0.65">
      <c r="B11" s="11" t="s">
        <v>19</v>
      </c>
      <c r="C11" s="12" t="s">
        <v>11</v>
      </c>
      <c r="D11" s="13">
        <v>7.8088244074852753</v>
      </c>
      <c r="E11" s="13">
        <v>1.9483240480038237</v>
      </c>
      <c r="F11" s="5">
        <v>3</v>
      </c>
      <c r="G11" s="5">
        <v>12</v>
      </c>
      <c r="H11" s="5">
        <v>7</v>
      </c>
      <c r="I11" s="5">
        <v>8</v>
      </c>
      <c r="J11" s="5">
        <v>9</v>
      </c>
    </row>
    <row r="12" spans="1:10" x14ac:dyDescent="0.65">
      <c r="B12" s="11" t="s">
        <v>20</v>
      </c>
      <c r="C12" s="12" t="s">
        <v>14</v>
      </c>
      <c r="D12" s="13">
        <v>2.9383240023864183</v>
      </c>
      <c r="E12" s="13">
        <v>0.75915439170129984</v>
      </c>
      <c r="F12" s="5">
        <v>1</v>
      </c>
      <c r="G12" s="5">
        <v>4</v>
      </c>
      <c r="H12" s="5">
        <v>3</v>
      </c>
      <c r="I12" s="5">
        <v>3</v>
      </c>
      <c r="J12" s="5">
        <v>3</v>
      </c>
    </row>
    <row r="13" spans="1:10" x14ac:dyDescent="0.65">
      <c r="B13" s="11" t="s">
        <v>21</v>
      </c>
      <c r="C13" s="12" t="s">
        <v>14</v>
      </c>
      <c r="D13" s="13">
        <v>2.8260016669975743</v>
      </c>
      <c r="E13" s="13">
        <v>0.74858750853418909</v>
      </c>
      <c r="F13" s="5">
        <v>1</v>
      </c>
      <c r="G13" s="5">
        <v>4</v>
      </c>
      <c r="H13" s="5">
        <v>2</v>
      </c>
      <c r="I13" s="5">
        <v>3</v>
      </c>
      <c r="J13" s="5">
        <v>3</v>
      </c>
    </row>
    <row r="14" spans="1:10" x14ac:dyDescent="0.65">
      <c r="B14" s="11" t="s">
        <v>22</v>
      </c>
      <c r="C14" s="12" t="s">
        <v>14</v>
      </c>
      <c r="D14" s="13">
        <v>2.8272191480448217</v>
      </c>
      <c r="E14" s="13">
        <v>0.80178927889489127</v>
      </c>
      <c r="F14" s="5">
        <v>1</v>
      </c>
      <c r="G14" s="5">
        <v>4</v>
      </c>
      <c r="H14" s="5">
        <v>2</v>
      </c>
      <c r="I14" s="5">
        <v>3</v>
      </c>
      <c r="J14" s="5">
        <v>3</v>
      </c>
    </row>
    <row r="15" spans="1:10" ht="20.149999999999999" x14ac:dyDescent="0.65">
      <c r="B15" s="15" t="s">
        <v>57</v>
      </c>
      <c r="C15" s="16" t="s">
        <v>23</v>
      </c>
      <c r="D15" s="17">
        <v>16.40036922491409</v>
      </c>
      <c r="E15" s="17">
        <v>3.1873502455728198</v>
      </c>
      <c r="F15" s="8">
        <v>6</v>
      </c>
      <c r="G15" s="8">
        <v>24</v>
      </c>
      <c r="H15" s="8">
        <v>15</v>
      </c>
      <c r="I15" s="8">
        <v>17</v>
      </c>
      <c r="J15" s="8">
        <v>18</v>
      </c>
    </row>
    <row r="16" spans="1:10" x14ac:dyDescent="0.65">
      <c r="B16" s="3" t="s">
        <v>24</v>
      </c>
      <c r="C16" s="12"/>
      <c r="D16" s="13"/>
      <c r="E16" s="13"/>
    </row>
    <row r="17" spans="2:10" x14ac:dyDescent="0.65">
      <c r="B17" s="11" t="s">
        <v>25</v>
      </c>
      <c r="C17" s="12" t="s">
        <v>11</v>
      </c>
      <c r="D17" s="13">
        <v>6.46810058878898</v>
      </c>
      <c r="E17" s="13">
        <v>2.2497475773813407</v>
      </c>
      <c r="F17" s="5">
        <v>3</v>
      </c>
      <c r="G17" s="5">
        <v>12</v>
      </c>
      <c r="H17" s="5">
        <v>5</v>
      </c>
      <c r="I17" s="5">
        <v>6</v>
      </c>
      <c r="J17" s="5">
        <v>8</v>
      </c>
    </row>
    <row r="18" spans="2:10" x14ac:dyDescent="0.65">
      <c r="B18" s="11" t="s">
        <v>26</v>
      </c>
      <c r="C18" s="12" t="s">
        <v>11</v>
      </c>
      <c r="D18" s="13">
        <v>6.4569228700513737</v>
      </c>
      <c r="E18" s="13">
        <v>2.3347939830046047</v>
      </c>
      <c r="F18" s="5">
        <v>3</v>
      </c>
      <c r="G18" s="5">
        <v>12</v>
      </c>
      <c r="H18" s="5">
        <v>5</v>
      </c>
      <c r="I18" s="5">
        <v>6</v>
      </c>
      <c r="J18" s="5">
        <v>8</v>
      </c>
    </row>
    <row r="19" spans="2:10" x14ac:dyDescent="0.65">
      <c r="B19" s="11" t="s">
        <v>27</v>
      </c>
      <c r="C19" s="12" t="s">
        <v>11</v>
      </c>
      <c r="D19" s="13">
        <v>6.8429430031490428</v>
      </c>
      <c r="E19" s="13">
        <v>2.4457077739777371</v>
      </c>
      <c r="F19" s="5">
        <v>3</v>
      </c>
      <c r="G19" s="5">
        <v>12</v>
      </c>
      <c r="H19" s="5">
        <v>5</v>
      </c>
      <c r="I19" s="5">
        <v>6</v>
      </c>
      <c r="J19" s="5">
        <v>9</v>
      </c>
    </row>
    <row r="20" spans="2:10" x14ac:dyDescent="0.65">
      <c r="B20" s="11" t="s">
        <v>28</v>
      </c>
      <c r="C20" s="12" t="s">
        <v>11</v>
      </c>
      <c r="D20" s="13">
        <v>6.3393776963103239</v>
      </c>
      <c r="E20" s="13">
        <v>2.2747613453436828</v>
      </c>
      <c r="F20" s="5">
        <v>3</v>
      </c>
      <c r="G20" s="5">
        <v>12</v>
      </c>
      <c r="H20" s="5">
        <v>5</v>
      </c>
      <c r="I20" s="5">
        <v>6</v>
      </c>
      <c r="J20" s="5">
        <v>8</v>
      </c>
    </row>
    <row r="21" spans="2:10" x14ac:dyDescent="0.65">
      <c r="B21" s="11" t="s">
        <v>29</v>
      </c>
      <c r="C21" s="12" t="s">
        <v>23</v>
      </c>
      <c r="D21" s="13">
        <v>10.68613794914638</v>
      </c>
      <c r="E21" s="13">
        <v>3.8946306223964799</v>
      </c>
      <c r="F21" s="5">
        <v>6</v>
      </c>
      <c r="G21" s="5">
        <v>24</v>
      </c>
      <c r="H21" s="5">
        <v>7</v>
      </c>
      <c r="I21" s="5">
        <v>10</v>
      </c>
      <c r="J21" s="5">
        <v>13</v>
      </c>
    </row>
    <row r="22" spans="2:10" x14ac:dyDescent="0.65">
      <c r="B22" s="11" t="s">
        <v>30</v>
      </c>
      <c r="C22" s="12" t="s">
        <v>11</v>
      </c>
      <c r="D22" s="13">
        <v>5.8979461560754389</v>
      </c>
      <c r="E22" s="13">
        <v>2.3350343279575627</v>
      </c>
      <c r="F22" s="5">
        <v>3</v>
      </c>
      <c r="G22" s="5">
        <v>12</v>
      </c>
      <c r="H22" s="5">
        <v>4</v>
      </c>
      <c r="I22" s="5">
        <v>6</v>
      </c>
      <c r="J22" s="5">
        <v>7</v>
      </c>
    </row>
    <row r="23" spans="2:10" x14ac:dyDescent="0.65">
      <c r="B23" s="11" t="s">
        <v>31</v>
      </c>
      <c r="C23" s="12" t="s">
        <v>18</v>
      </c>
      <c r="D23" s="13">
        <v>19.631572176771645</v>
      </c>
      <c r="E23" s="13">
        <v>5.8478548357247009</v>
      </c>
      <c r="F23" s="5">
        <v>11</v>
      </c>
      <c r="G23" s="5">
        <v>44</v>
      </c>
      <c r="H23" s="5">
        <v>15</v>
      </c>
      <c r="I23" s="5">
        <v>19</v>
      </c>
      <c r="J23" s="5">
        <v>23</v>
      </c>
    </row>
    <row r="24" spans="2:10" x14ac:dyDescent="0.65">
      <c r="B24" s="18" t="s">
        <v>32</v>
      </c>
      <c r="C24" s="12" t="s">
        <v>14</v>
      </c>
      <c r="D24" s="13">
        <v>1.3606554591743363</v>
      </c>
      <c r="E24" s="13">
        <v>0.63620047676999147</v>
      </c>
      <c r="F24" s="5">
        <v>1</v>
      </c>
      <c r="G24" s="5">
        <v>4</v>
      </c>
      <c r="H24" s="5">
        <v>1</v>
      </c>
      <c r="I24" s="5">
        <v>1</v>
      </c>
      <c r="J24" s="5">
        <v>2</v>
      </c>
    </row>
    <row r="25" spans="2:10" x14ac:dyDescent="0.65">
      <c r="B25" s="18" t="s">
        <v>33</v>
      </c>
      <c r="C25" s="12" t="s">
        <v>14</v>
      </c>
      <c r="D25" s="13">
        <v>1.7782111669419916</v>
      </c>
      <c r="E25" s="13">
        <v>0.87775009077937016</v>
      </c>
      <c r="F25" s="5">
        <v>1</v>
      </c>
      <c r="G25" s="5">
        <v>4</v>
      </c>
      <c r="H25" s="5">
        <v>1</v>
      </c>
      <c r="I25" s="5">
        <v>2</v>
      </c>
      <c r="J25" s="5">
        <v>2</v>
      </c>
    </row>
    <row r="26" spans="2:10" x14ac:dyDescent="0.65">
      <c r="B26" s="15" t="s">
        <v>34</v>
      </c>
      <c r="C26" s="16" t="s">
        <v>35</v>
      </c>
      <c r="D26" s="17">
        <v>38.857280929868139</v>
      </c>
      <c r="E26" s="17">
        <v>10.493709159705896</v>
      </c>
      <c r="F26" s="8">
        <v>18</v>
      </c>
      <c r="G26" s="8">
        <v>72</v>
      </c>
      <c r="H26" s="8">
        <v>31</v>
      </c>
      <c r="I26" s="8">
        <v>38</v>
      </c>
      <c r="J26" s="8">
        <v>45</v>
      </c>
    </row>
    <row r="27" spans="2:10" x14ac:dyDescent="0.65">
      <c r="B27" s="1" t="s">
        <v>36</v>
      </c>
      <c r="C27" s="12"/>
      <c r="D27" s="13"/>
      <c r="E27" s="13"/>
    </row>
    <row r="28" spans="2:10" x14ac:dyDescent="0.65">
      <c r="B28" s="11" t="s">
        <v>37</v>
      </c>
      <c r="C28" s="12" t="s">
        <v>38</v>
      </c>
      <c r="D28" s="13">
        <v>7.7049671576235044</v>
      </c>
      <c r="E28" s="13">
        <v>2.2186350640782582</v>
      </c>
      <c r="F28" s="5">
        <v>3</v>
      </c>
      <c r="G28" s="5">
        <v>12</v>
      </c>
      <c r="H28" s="5">
        <v>6</v>
      </c>
      <c r="I28" s="5">
        <v>8</v>
      </c>
      <c r="J28" s="5">
        <v>9</v>
      </c>
    </row>
    <row r="29" spans="2:10" x14ac:dyDescent="0.65">
      <c r="B29" s="11" t="s">
        <v>39</v>
      </c>
      <c r="C29" s="12" t="s">
        <v>38</v>
      </c>
      <c r="D29" s="13">
        <v>8.0791459768513558</v>
      </c>
      <c r="E29" s="13">
        <v>2.07477067239792</v>
      </c>
      <c r="F29" s="5">
        <v>3</v>
      </c>
      <c r="G29" s="5">
        <v>12</v>
      </c>
      <c r="H29" s="5">
        <v>6</v>
      </c>
      <c r="I29" s="5">
        <v>8</v>
      </c>
      <c r="J29" s="5">
        <v>9</v>
      </c>
    </row>
    <row r="30" spans="2:10" x14ac:dyDescent="0.65">
      <c r="B30" s="11" t="s">
        <v>40</v>
      </c>
      <c r="C30" s="12" t="s">
        <v>38</v>
      </c>
      <c r="D30" s="13">
        <v>9.5675898584022931</v>
      </c>
      <c r="E30" s="13">
        <v>2.1848057214756116</v>
      </c>
      <c r="F30" s="5">
        <v>3</v>
      </c>
      <c r="G30" s="5">
        <v>12</v>
      </c>
      <c r="H30" s="5">
        <v>8</v>
      </c>
      <c r="I30" s="5">
        <v>10</v>
      </c>
      <c r="J30" s="5">
        <v>12</v>
      </c>
    </row>
    <row r="31" spans="2:10" x14ac:dyDescent="0.65">
      <c r="B31" s="11" t="s">
        <v>41</v>
      </c>
      <c r="C31" s="12" t="s">
        <v>42</v>
      </c>
      <c r="D31" s="13">
        <v>5.7409105185411002</v>
      </c>
      <c r="E31" s="13">
        <v>1.2665257663471914</v>
      </c>
      <c r="F31" s="5">
        <v>2</v>
      </c>
      <c r="G31" s="5">
        <v>8</v>
      </c>
      <c r="H31" s="5">
        <v>5</v>
      </c>
      <c r="I31" s="5">
        <v>6</v>
      </c>
      <c r="J31" s="5">
        <v>6</v>
      </c>
    </row>
    <row r="32" spans="2:10" ht="20.149999999999999" x14ac:dyDescent="0.65">
      <c r="B32" s="14" t="s">
        <v>58</v>
      </c>
      <c r="C32" s="12" t="s">
        <v>43</v>
      </c>
      <c r="D32" s="13">
        <v>25.351702992877154</v>
      </c>
      <c r="E32" s="13">
        <v>5.1820841930669799</v>
      </c>
      <c r="F32" s="5">
        <v>9</v>
      </c>
      <c r="G32" s="5">
        <v>36</v>
      </c>
      <c r="H32" s="5">
        <v>22</v>
      </c>
      <c r="I32" s="5">
        <v>25</v>
      </c>
      <c r="J32" s="5">
        <v>29</v>
      </c>
    </row>
    <row r="33" spans="2:10" ht="20.149999999999999" x14ac:dyDescent="0.65">
      <c r="B33" s="15" t="s">
        <v>59</v>
      </c>
      <c r="C33" s="16" t="s">
        <v>44</v>
      </c>
      <c r="D33" s="17">
        <v>15.784113134474859</v>
      </c>
      <c r="E33" s="17">
        <v>3.883642041317596</v>
      </c>
      <c r="F33" s="8">
        <v>6</v>
      </c>
      <c r="G33" s="8">
        <v>24</v>
      </c>
      <c r="H33" s="8">
        <v>13</v>
      </c>
      <c r="I33" s="8">
        <v>16</v>
      </c>
      <c r="J33" s="8">
        <v>18</v>
      </c>
    </row>
    <row r="34" spans="2:10" x14ac:dyDescent="0.65">
      <c r="B34" s="3" t="s">
        <v>45</v>
      </c>
    </row>
    <row r="35" spans="2:10" x14ac:dyDescent="0.65">
      <c r="B35" s="11" t="s">
        <v>46</v>
      </c>
      <c r="C35" s="12" t="s">
        <v>47</v>
      </c>
      <c r="D35" s="13">
        <v>58.488853106639787</v>
      </c>
      <c r="E35" s="13">
        <v>14.937726675312136</v>
      </c>
      <c r="F35" s="5">
        <v>29</v>
      </c>
      <c r="G35" s="5">
        <v>116</v>
      </c>
      <c r="H35" s="5">
        <v>47</v>
      </c>
      <c r="I35" s="5">
        <v>57</v>
      </c>
      <c r="J35" s="5">
        <v>68</v>
      </c>
    </row>
    <row r="36" spans="2:10" x14ac:dyDescent="0.65">
      <c r="B36" s="11" t="s">
        <v>48</v>
      </c>
      <c r="C36" s="12" t="s">
        <v>49</v>
      </c>
      <c r="D36" s="13">
        <v>61.552891735934772</v>
      </c>
      <c r="E36" s="13">
        <v>10.041894070748091</v>
      </c>
      <c r="F36" s="5">
        <v>26</v>
      </c>
      <c r="G36" s="5">
        <v>104</v>
      </c>
      <c r="H36" s="5">
        <v>55</v>
      </c>
      <c r="I36" s="5">
        <v>61</v>
      </c>
      <c r="J36" s="5">
        <v>68</v>
      </c>
    </row>
    <row r="37" spans="2:10" x14ac:dyDescent="0.65">
      <c r="B37" s="3" t="s">
        <v>50</v>
      </c>
    </row>
    <row r="38" spans="2:10" x14ac:dyDescent="0.65">
      <c r="B38" s="11" t="s">
        <v>46</v>
      </c>
      <c r="C38" s="12" t="s">
        <v>18</v>
      </c>
      <c r="D38" s="13">
        <v>22.219133481651134</v>
      </c>
      <c r="E38" s="13">
        <v>6.9983679466773454</v>
      </c>
      <c r="F38" s="5">
        <v>11</v>
      </c>
      <c r="G38" s="5">
        <v>44</v>
      </c>
      <c r="H38" s="5">
        <v>17</v>
      </c>
      <c r="I38" s="5">
        <v>21</v>
      </c>
      <c r="J38" s="5">
        <v>27</v>
      </c>
    </row>
    <row r="39" spans="2:10" x14ac:dyDescent="0.65">
      <c r="B39" s="19" t="s">
        <v>48</v>
      </c>
      <c r="C39" s="16" t="s">
        <v>51</v>
      </c>
      <c r="D39" s="17">
        <v>30.156799714173509</v>
      </c>
      <c r="E39" s="17">
        <v>5.5763757809255727</v>
      </c>
      <c r="F39" s="8">
        <v>12</v>
      </c>
      <c r="G39" s="8">
        <v>48</v>
      </c>
      <c r="H39" s="8">
        <v>27</v>
      </c>
      <c r="I39" s="8">
        <v>30</v>
      </c>
      <c r="J39" s="8">
        <v>34</v>
      </c>
    </row>
    <row r="41" spans="2:10" x14ac:dyDescent="0.65">
      <c r="B41" s="11" t="s">
        <v>52</v>
      </c>
    </row>
    <row r="42" spans="2:10" x14ac:dyDescent="0.65">
      <c r="B42" s="11" t="s">
        <v>53</v>
      </c>
    </row>
    <row r="43" spans="2:10" x14ac:dyDescent="0.65">
      <c r="B43" s="11" t="s">
        <v>54</v>
      </c>
    </row>
    <row r="44" spans="2:10" x14ac:dyDescent="0.65">
      <c r="B44" s="11" t="s">
        <v>55</v>
      </c>
    </row>
    <row r="45" spans="2:10" x14ac:dyDescent="0.65">
      <c r="B45" s="11" t="s">
        <v>56</v>
      </c>
    </row>
    <row r="46" spans="2:10" x14ac:dyDescent="0.65">
      <c r="B46" s="11"/>
    </row>
  </sheetData>
  <phoneticPr fontId="2"/>
  <pageMargins left="0.7" right="0.7" top="0.75" bottom="0.75" header="0.3" footer="0.3"/>
  <pageSetup paperSize="9" scale="66"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35BC6-E9A5-4AA2-9C29-A6EBA8F54263}">
  <sheetPr>
    <pageSetUpPr fitToPage="1"/>
  </sheetPr>
  <dimension ref="A1:J47"/>
  <sheetViews>
    <sheetView view="pageBreakPreview" topLeftCell="A15" zoomScale="60" zoomScaleNormal="40" workbookViewId="0">
      <selection activeCell="E41" sqref="E41"/>
    </sheetView>
  </sheetViews>
  <sheetFormatPr defaultColWidth="8.640625" defaultRowHeight="18.45" x14ac:dyDescent="0.65"/>
  <cols>
    <col min="1" max="1" width="8.640625" style="4"/>
    <col min="2" max="2" width="40.140625" style="4" customWidth="1"/>
    <col min="3" max="3" width="17.140625" style="4" bestFit="1" customWidth="1"/>
    <col min="4" max="5" width="8.640625" style="4"/>
    <col min="6" max="7" width="8.640625" style="5"/>
    <col min="8" max="10" width="9.92578125" style="5" customWidth="1"/>
    <col min="11" max="16384" width="8.640625" style="4"/>
  </cols>
  <sheetData>
    <row r="1" spans="1:10" ht="23.25" customHeight="1" x14ac:dyDescent="0.65">
      <c r="A1" s="20" t="str">
        <f>'8-3-1'!A1</f>
        <v>8-3</v>
      </c>
      <c r="B1" s="1" t="str">
        <f>"表"&amp;A1&amp;"-2　職業性ストレス簡易調査票57項目・23項目版の統計量　(月労働時間_41-60時間)†"</f>
        <v>表8-3-2　職業性ストレス簡易調査票57項目・23項目版の統計量　(月労働時間_41-60時間)†</v>
      </c>
    </row>
    <row r="2" spans="1:10" x14ac:dyDescent="0.65">
      <c r="B2" s="21" t="s">
        <v>124</v>
      </c>
      <c r="C2" s="22"/>
      <c r="D2" s="22"/>
      <c r="E2" s="22"/>
      <c r="F2" s="8"/>
      <c r="G2" s="8"/>
      <c r="H2" s="8"/>
      <c r="I2" s="8"/>
      <c r="J2" s="8"/>
    </row>
    <row r="3" spans="1:10" x14ac:dyDescent="0.65">
      <c r="B3" s="2" t="s">
        <v>0</v>
      </c>
      <c r="C3" s="6" t="s">
        <v>1</v>
      </c>
      <c r="D3" s="6" t="s">
        <v>2</v>
      </c>
      <c r="E3" s="6" t="s">
        <v>3</v>
      </c>
      <c r="F3" s="7" t="s">
        <v>4</v>
      </c>
      <c r="G3" s="7" t="s">
        <v>5</v>
      </c>
      <c r="H3" s="8" t="s">
        <v>6</v>
      </c>
      <c r="I3" s="8" t="s">
        <v>7</v>
      </c>
      <c r="J3" s="8" t="s">
        <v>8</v>
      </c>
    </row>
    <row r="4" spans="1:10" x14ac:dyDescent="0.65">
      <c r="B4" s="1" t="s">
        <v>9</v>
      </c>
      <c r="C4" s="9"/>
      <c r="D4" s="9"/>
      <c r="E4" s="9"/>
      <c r="F4" s="10"/>
      <c r="G4" s="10"/>
      <c r="H4" s="10"/>
      <c r="I4" s="10"/>
      <c r="J4" s="10"/>
    </row>
    <row r="5" spans="1:10" x14ac:dyDescent="0.65">
      <c r="B5" s="11" t="s">
        <v>10</v>
      </c>
      <c r="C5" s="12" t="s">
        <v>11</v>
      </c>
      <c r="D5" s="13">
        <v>9.9428007468658315</v>
      </c>
      <c r="E5" s="13">
        <v>1.7240189730768989</v>
      </c>
      <c r="F5" s="5">
        <v>3</v>
      </c>
      <c r="G5" s="5">
        <v>12</v>
      </c>
      <c r="H5" s="5">
        <v>9</v>
      </c>
      <c r="I5" s="5">
        <v>10</v>
      </c>
      <c r="J5" s="5">
        <v>12</v>
      </c>
    </row>
    <row r="6" spans="1:10" x14ac:dyDescent="0.65">
      <c r="B6" s="11" t="s">
        <v>12</v>
      </c>
      <c r="C6" s="12" t="s">
        <v>11</v>
      </c>
      <c r="D6" s="13">
        <v>9.4377487329954661</v>
      </c>
      <c r="E6" s="13">
        <v>1.6639616436598623</v>
      </c>
      <c r="F6" s="5">
        <v>3</v>
      </c>
      <c r="G6" s="5">
        <v>12</v>
      </c>
      <c r="H6" s="5">
        <v>8</v>
      </c>
      <c r="I6" s="5">
        <v>9</v>
      </c>
      <c r="J6" s="5">
        <v>11</v>
      </c>
    </row>
    <row r="7" spans="1:10" x14ac:dyDescent="0.65">
      <c r="B7" s="11" t="s">
        <v>13</v>
      </c>
      <c r="C7" s="12" t="s">
        <v>14</v>
      </c>
      <c r="D7" s="13">
        <v>2.1574713256868496</v>
      </c>
      <c r="E7" s="13">
        <v>0.92626958243201518</v>
      </c>
      <c r="F7" s="5">
        <v>1</v>
      </c>
      <c r="G7" s="5">
        <v>4</v>
      </c>
      <c r="H7" s="5">
        <v>1</v>
      </c>
      <c r="I7" s="5">
        <v>2</v>
      </c>
      <c r="J7" s="5">
        <v>3</v>
      </c>
    </row>
    <row r="8" spans="1:10" x14ac:dyDescent="0.65">
      <c r="B8" s="11" t="s">
        <v>15</v>
      </c>
      <c r="C8" s="12" t="s">
        <v>11</v>
      </c>
      <c r="D8" s="13">
        <v>6.5056708455588153</v>
      </c>
      <c r="E8" s="13">
        <v>1.8119649726981073</v>
      </c>
      <c r="F8" s="5">
        <v>3</v>
      </c>
      <c r="G8" s="5">
        <v>12</v>
      </c>
      <c r="H8" s="5">
        <v>5</v>
      </c>
      <c r="I8" s="5">
        <v>6</v>
      </c>
      <c r="J8" s="5">
        <v>8</v>
      </c>
    </row>
    <row r="9" spans="1:10" x14ac:dyDescent="0.65">
      <c r="B9" s="11" t="s">
        <v>16</v>
      </c>
      <c r="C9" s="12" t="s">
        <v>14</v>
      </c>
      <c r="D9" s="13">
        <v>2.0382181915177382</v>
      </c>
      <c r="E9" s="13">
        <v>0.88486811201941795</v>
      </c>
      <c r="F9" s="5">
        <v>1</v>
      </c>
      <c r="G9" s="5">
        <v>4</v>
      </c>
      <c r="H9" s="5">
        <v>1</v>
      </c>
      <c r="I9" s="5">
        <v>2</v>
      </c>
      <c r="J9" s="5">
        <v>3</v>
      </c>
    </row>
    <row r="10" spans="1:10" x14ac:dyDescent="0.65">
      <c r="B10" s="14" t="s">
        <v>17</v>
      </c>
      <c r="C10" s="12" t="s">
        <v>18</v>
      </c>
      <c r="D10" s="13">
        <v>30.0819098426247</v>
      </c>
      <c r="E10" s="13">
        <v>4.3579272845992092</v>
      </c>
      <c r="F10" s="5">
        <v>11</v>
      </c>
      <c r="G10" s="5">
        <v>44</v>
      </c>
      <c r="H10" s="5">
        <v>27</v>
      </c>
      <c r="I10" s="5">
        <v>30</v>
      </c>
      <c r="J10" s="5">
        <v>33</v>
      </c>
    </row>
    <row r="11" spans="1:10" x14ac:dyDescent="0.65">
      <c r="B11" s="11" t="s">
        <v>19</v>
      </c>
      <c r="C11" s="12" t="s">
        <v>11</v>
      </c>
      <c r="D11" s="13">
        <v>7.702373966391038</v>
      </c>
      <c r="E11" s="13">
        <v>1.9463338950245428</v>
      </c>
      <c r="F11" s="5">
        <v>3</v>
      </c>
      <c r="G11" s="5">
        <v>12</v>
      </c>
      <c r="H11" s="5">
        <v>6</v>
      </c>
      <c r="I11" s="5">
        <v>8</v>
      </c>
      <c r="J11" s="5">
        <v>9</v>
      </c>
    </row>
    <row r="12" spans="1:10" x14ac:dyDescent="0.65">
      <c r="B12" s="11" t="s">
        <v>20</v>
      </c>
      <c r="C12" s="12" t="s">
        <v>14</v>
      </c>
      <c r="D12" s="13">
        <v>3.0217551347025875</v>
      </c>
      <c r="E12" s="13">
        <v>0.75179668482006945</v>
      </c>
      <c r="F12" s="5">
        <v>1</v>
      </c>
      <c r="G12" s="5">
        <v>4</v>
      </c>
      <c r="H12" s="5">
        <v>3</v>
      </c>
      <c r="I12" s="5">
        <v>3</v>
      </c>
      <c r="J12" s="5">
        <v>4</v>
      </c>
    </row>
    <row r="13" spans="1:10" x14ac:dyDescent="0.65">
      <c r="B13" s="11" t="s">
        <v>21</v>
      </c>
      <c r="C13" s="12" t="s">
        <v>14</v>
      </c>
      <c r="D13" s="13">
        <v>2.8624486529741264</v>
      </c>
      <c r="E13" s="13">
        <v>0.74087486532331626</v>
      </c>
      <c r="F13" s="5">
        <v>1</v>
      </c>
      <c r="G13" s="5">
        <v>4</v>
      </c>
      <c r="H13" s="5">
        <v>3</v>
      </c>
      <c r="I13" s="5">
        <v>3</v>
      </c>
      <c r="J13" s="5">
        <v>3</v>
      </c>
    </row>
    <row r="14" spans="1:10" x14ac:dyDescent="0.65">
      <c r="B14" s="11" t="s">
        <v>22</v>
      </c>
      <c r="C14" s="12" t="s">
        <v>14</v>
      </c>
      <c r="D14" s="13">
        <v>2.9299546545745532</v>
      </c>
      <c r="E14" s="13">
        <v>0.79492780031183452</v>
      </c>
      <c r="F14" s="5">
        <v>1</v>
      </c>
      <c r="G14" s="5">
        <v>4</v>
      </c>
      <c r="H14" s="5">
        <v>3</v>
      </c>
      <c r="I14" s="5">
        <v>3</v>
      </c>
      <c r="J14" s="5">
        <v>3</v>
      </c>
    </row>
    <row r="15" spans="1:10" ht="20.149999999999999" x14ac:dyDescent="0.65">
      <c r="B15" s="15" t="s">
        <v>57</v>
      </c>
      <c r="C15" s="16" t="s">
        <v>23</v>
      </c>
      <c r="D15" s="17">
        <v>16.516532408642306</v>
      </c>
      <c r="E15" s="17">
        <v>3.1784781328379119</v>
      </c>
      <c r="F15" s="8">
        <v>6</v>
      </c>
      <c r="G15" s="8">
        <v>24</v>
      </c>
      <c r="H15" s="8">
        <v>15</v>
      </c>
      <c r="I15" s="8">
        <v>17</v>
      </c>
      <c r="J15" s="8">
        <v>18</v>
      </c>
    </row>
    <row r="16" spans="1:10" x14ac:dyDescent="0.65">
      <c r="B16" s="3" t="s">
        <v>24</v>
      </c>
      <c r="C16" s="12"/>
      <c r="D16" s="13"/>
      <c r="E16" s="13"/>
    </row>
    <row r="17" spans="2:10" x14ac:dyDescent="0.65">
      <c r="B17" s="11" t="s">
        <v>25</v>
      </c>
      <c r="C17" s="12" t="s">
        <v>11</v>
      </c>
      <c r="D17" s="13">
        <v>6.4747399306481732</v>
      </c>
      <c r="E17" s="13">
        <v>2.264359823576894</v>
      </c>
      <c r="F17" s="5">
        <v>3</v>
      </c>
      <c r="G17" s="5">
        <v>12</v>
      </c>
      <c r="H17" s="5">
        <v>5</v>
      </c>
      <c r="I17" s="5">
        <v>6</v>
      </c>
      <c r="J17" s="5">
        <v>8</v>
      </c>
    </row>
    <row r="18" spans="2:10" x14ac:dyDescent="0.65">
      <c r="B18" s="11" t="s">
        <v>26</v>
      </c>
      <c r="C18" s="12" t="s">
        <v>11</v>
      </c>
      <c r="D18" s="13">
        <v>6.7438143504934649</v>
      </c>
      <c r="E18" s="13">
        <v>2.287127411968032</v>
      </c>
      <c r="F18" s="5">
        <v>3</v>
      </c>
      <c r="G18" s="5">
        <v>12</v>
      </c>
      <c r="H18" s="5">
        <v>5</v>
      </c>
      <c r="I18" s="5">
        <v>6</v>
      </c>
      <c r="J18" s="5">
        <v>9</v>
      </c>
    </row>
    <row r="19" spans="2:10" x14ac:dyDescent="0.65">
      <c r="B19" s="11" t="s">
        <v>27</v>
      </c>
      <c r="C19" s="12" t="s">
        <v>11</v>
      </c>
      <c r="D19" s="13">
        <v>7.3824059749266473</v>
      </c>
      <c r="E19" s="13">
        <v>2.4127539858109057</v>
      </c>
      <c r="F19" s="5">
        <v>3</v>
      </c>
      <c r="G19" s="5">
        <v>12</v>
      </c>
      <c r="H19" s="5">
        <v>6</v>
      </c>
      <c r="I19" s="5">
        <v>7</v>
      </c>
      <c r="J19" s="5">
        <v>9</v>
      </c>
    </row>
    <row r="20" spans="2:10" x14ac:dyDescent="0.65">
      <c r="B20" s="11" t="s">
        <v>28</v>
      </c>
      <c r="C20" s="12" t="s">
        <v>11</v>
      </c>
      <c r="D20" s="13">
        <v>6.8495492131234998</v>
      </c>
      <c r="E20" s="13">
        <v>2.2623328734856472</v>
      </c>
      <c r="F20" s="5">
        <v>3</v>
      </c>
      <c r="G20" s="5">
        <v>12</v>
      </c>
      <c r="H20" s="5">
        <v>5</v>
      </c>
      <c r="I20" s="5">
        <v>7</v>
      </c>
      <c r="J20" s="5">
        <v>8</v>
      </c>
    </row>
    <row r="21" spans="2:10" x14ac:dyDescent="0.65">
      <c r="B21" s="11" t="s">
        <v>29</v>
      </c>
      <c r="C21" s="12" t="s">
        <v>23</v>
      </c>
      <c r="D21" s="13">
        <v>11.150258735662844</v>
      </c>
      <c r="E21" s="13">
        <v>3.9677502950034897</v>
      </c>
      <c r="F21" s="5">
        <v>6</v>
      </c>
      <c r="G21" s="5">
        <v>24</v>
      </c>
      <c r="H21" s="5">
        <v>8</v>
      </c>
      <c r="I21" s="5">
        <v>11</v>
      </c>
      <c r="J21" s="5">
        <v>13</v>
      </c>
    </row>
    <row r="22" spans="2:10" x14ac:dyDescent="0.65">
      <c r="B22" s="11" t="s">
        <v>30</v>
      </c>
      <c r="C22" s="12" t="s">
        <v>11</v>
      </c>
      <c r="D22" s="13">
        <v>6.1392051213656975</v>
      </c>
      <c r="E22" s="13">
        <v>2.3484739768330312</v>
      </c>
      <c r="F22" s="5">
        <v>3</v>
      </c>
      <c r="G22" s="5">
        <v>12</v>
      </c>
      <c r="H22" s="5">
        <v>4</v>
      </c>
      <c r="I22" s="5">
        <v>6</v>
      </c>
      <c r="J22" s="5">
        <v>8</v>
      </c>
    </row>
    <row r="23" spans="2:10" x14ac:dyDescent="0.65">
      <c r="B23" s="11" t="s">
        <v>31</v>
      </c>
      <c r="C23" s="12" t="s">
        <v>18</v>
      </c>
      <c r="D23" s="13">
        <v>19.910397439317151</v>
      </c>
      <c r="E23" s="13">
        <v>5.8699900229784614</v>
      </c>
      <c r="F23" s="5">
        <v>11</v>
      </c>
      <c r="G23" s="5">
        <v>44</v>
      </c>
      <c r="H23" s="5">
        <v>15</v>
      </c>
      <c r="I23" s="5">
        <v>19</v>
      </c>
      <c r="J23" s="5">
        <v>23</v>
      </c>
    </row>
    <row r="24" spans="2:10" x14ac:dyDescent="0.65">
      <c r="B24" s="18" t="s">
        <v>32</v>
      </c>
      <c r="C24" s="12" t="s">
        <v>14</v>
      </c>
      <c r="D24" s="13">
        <v>1.3912510002667378</v>
      </c>
      <c r="E24" s="13">
        <v>0.65613022283747757</v>
      </c>
      <c r="F24" s="5">
        <v>1</v>
      </c>
      <c r="G24" s="5">
        <v>4</v>
      </c>
      <c r="H24" s="5">
        <v>1</v>
      </c>
      <c r="I24" s="5">
        <v>1</v>
      </c>
      <c r="J24" s="5">
        <v>2</v>
      </c>
    </row>
    <row r="25" spans="2:10" x14ac:dyDescent="0.65">
      <c r="B25" s="18" t="s">
        <v>33</v>
      </c>
      <c r="C25" s="12" t="s">
        <v>14</v>
      </c>
      <c r="D25" s="13">
        <v>1.7820858895705523</v>
      </c>
      <c r="E25" s="13">
        <v>0.87569407170237423</v>
      </c>
      <c r="F25" s="5">
        <v>1</v>
      </c>
      <c r="G25" s="5">
        <v>4</v>
      </c>
      <c r="H25" s="5">
        <v>1</v>
      </c>
      <c r="I25" s="5">
        <v>2</v>
      </c>
      <c r="J25" s="5">
        <v>2</v>
      </c>
    </row>
    <row r="26" spans="2:10" x14ac:dyDescent="0.65">
      <c r="B26" s="15" t="s">
        <v>34</v>
      </c>
      <c r="C26" s="16" t="s">
        <v>35</v>
      </c>
      <c r="D26" s="17">
        <v>40.651288343558285</v>
      </c>
      <c r="E26" s="17">
        <v>10.428917682345716</v>
      </c>
      <c r="F26" s="8">
        <v>18</v>
      </c>
      <c r="G26" s="8">
        <v>72</v>
      </c>
      <c r="H26" s="8">
        <v>33</v>
      </c>
      <c r="I26" s="8">
        <v>40</v>
      </c>
      <c r="J26" s="8">
        <v>47</v>
      </c>
    </row>
    <row r="27" spans="2:10" x14ac:dyDescent="0.65">
      <c r="B27" s="1" t="s">
        <v>36</v>
      </c>
      <c r="C27" s="12"/>
      <c r="D27" s="13"/>
      <c r="E27" s="13"/>
    </row>
    <row r="28" spans="2:10" x14ac:dyDescent="0.65">
      <c r="B28" s="11" t="s">
        <v>37</v>
      </c>
      <c r="C28" s="12" t="s">
        <v>38</v>
      </c>
      <c r="D28" s="13">
        <v>7.7638730328087489</v>
      </c>
      <c r="E28" s="13">
        <v>2.1993818365013298</v>
      </c>
      <c r="F28" s="5">
        <v>3</v>
      </c>
      <c r="G28" s="5">
        <v>12</v>
      </c>
      <c r="H28" s="5">
        <v>6</v>
      </c>
      <c r="I28" s="5">
        <v>8</v>
      </c>
      <c r="J28" s="5">
        <v>9</v>
      </c>
    </row>
    <row r="29" spans="2:10" x14ac:dyDescent="0.65">
      <c r="B29" s="11" t="s">
        <v>39</v>
      </c>
      <c r="C29" s="12" t="s">
        <v>38</v>
      </c>
      <c r="D29" s="13">
        <v>8.0845345425446791</v>
      </c>
      <c r="E29" s="13">
        <v>2.0335866644256786</v>
      </c>
      <c r="F29" s="5">
        <v>3</v>
      </c>
      <c r="G29" s="5">
        <v>12</v>
      </c>
      <c r="H29" s="5">
        <v>7</v>
      </c>
      <c r="I29" s="5">
        <v>8</v>
      </c>
      <c r="J29" s="5">
        <v>9</v>
      </c>
    </row>
    <row r="30" spans="2:10" x14ac:dyDescent="0.65">
      <c r="B30" s="11" t="s">
        <v>40</v>
      </c>
      <c r="C30" s="12" t="s">
        <v>38</v>
      </c>
      <c r="D30" s="13">
        <v>9.4335769538543612</v>
      </c>
      <c r="E30" s="13">
        <v>2.2082476156374651</v>
      </c>
      <c r="F30" s="5">
        <v>3</v>
      </c>
      <c r="G30" s="5">
        <v>12</v>
      </c>
      <c r="H30" s="5">
        <v>8</v>
      </c>
      <c r="I30" s="5">
        <v>9</v>
      </c>
      <c r="J30" s="5">
        <v>12</v>
      </c>
    </row>
    <row r="31" spans="2:10" x14ac:dyDescent="0.65">
      <c r="B31" s="11" t="s">
        <v>41</v>
      </c>
      <c r="C31" s="12" t="s">
        <v>42</v>
      </c>
      <c r="D31" s="13">
        <v>5.7095332088556949</v>
      </c>
      <c r="E31" s="13">
        <v>1.2824688480703272</v>
      </c>
      <c r="F31" s="5">
        <v>2</v>
      </c>
      <c r="G31" s="5">
        <v>8</v>
      </c>
      <c r="H31" s="5">
        <v>5</v>
      </c>
      <c r="I31" s="5">
        <v>6</v>
      </c>
      <c r="J31" s="5">
        <v>6</v>
      </c>
    </row>
    <row r="32" spans="2:10" ht="20.149999999999999" x14ac:dyDescent="0.65">
      <c r="B32" s="14" t="s">
        <v>58</v>
      </c>
      <c r="C32" s="12" t="s">
        <v>43</v>
      </c>
      <c r="D32" s="13">
        <v>25.28198452920779</v>
      </c>
      <c r="E32" s="13">
        <v>5.1437369965581521</v>
      </c>
      <c r="F32" s="5">
        <v>9</v>
      </c>
      <c r="G32" s="5">
        <v>36</v>
      </c>
      <c r="H32" s="5">
        <v>22</v>
      </c>
      <c r="I32" s="5">
        <v>25</v>
      </c>
      <c r="J32" s="5">
        <v>29</v>
      </c>
    </row>
    <row r="33" spans="2:10" ht="20.149999999999999" x14ac:dyDescent="0.65">
      <c r="B33" s="15" t="s">
        <v>59</v>
      </c>
      <c r="C33" s="16" t="s">
        <v>44</v>
      </c>
      <c r="D33" s="17">
        <v>15.848407575353427</v>
      </c>
      <c r="E33" s="17">
        <v>3.8206061615376901</v>
      </c>
      <c r="F33" s="8">
        <v>6</v>
      </c>
      <c r="G33" s="8">
        <v>24</v>
      </c>
      <c r="H33" s="8">
        <v>13</v>
      </c>
      <c r="I33" s="8">
        <v>16</v>
      </c>
      <c r="J33" s="8">
        <v>18</v>
      </c>
    </row>
    <row r="34" spans="2:10" x14ac:dyDescent="0.65">
      <c r="B34" s="3" t="s">
        <v>45</v>
      </c>
    </row>
    <row r="35" spans="2:10" x14ac:dyDescent="0.65">
      <c r="B35" s="11" t="s">
        <v>46</v>
      </c>
      <c r="C35" s="12" t="s">
        <v>47</v>
      </c>
      <c r="D35" s="13">
        <v>60.561685782875436</v>
      </c>
      <c r="E35" s="13">
        <v>14.814260025060948</v>
      </c>
      <c r="F35" s="5">
        <v>29</v>
      </c>
      <c r="G35" s="5">
        <v>116</v>
      </c>
      <c r="H35" s="5">
        <v>50</v>
      </c>
      <c r="I35" s="5">
        <v>59</v>
      </c>
      <c r="J35" s="5">
        <v>70</v>
      </c>
    </row>
    <row r="36" spans="2:10" x14ac:dyDescent="0.65">
      <c r="B36" s="11" t="s">
        <v>48</v>
      </c>
      <c r="C36" s="12" t="s">
        <v>49</v>
      </c>
      <c r="D36" s="13">
        <v>63.283392904774608</v>
      </c>
      <c r="E36" s="13">
        <v>9.5809647213996669</v>
      </c>
      <c r="F36" s="5">
        <v>26</v>
      </c>
      <c r="G36" s="5">
        <v>104</v>
      </c>
      <c r="H36" s="5">
        <v>57</v>
      </c>
      <c r="I36" s="5">
        <v>63</v>
      </c>
      <c r="J36" s="5">
        <v>69</v>
      </c>
    </row>
    <row r="37" spans="2:10" x14ac:dyDescent="0.65">
      <c r="B37" s="3" t="s">
        <v>50</v>
      </c>
    </row>
    <row r="38" spans="2:10" x14ac:dyDescent="0.65">
      <c r="B38" s="11" t="s">
        <v>46</v>
      </c>
      <c r="C38" s="12" t="s">
        <v>18</v>
      </c>
      <c r="D38" s="13">
        <v>23.544497199253133</v>
      </c>
      <c r="E38" s="13">
        <v>6.9589399747684935</v>
      </c>
      <c r="F38" s="5">
        <v>11</v>
      </c>
      <c r="G38" s="5">
        <v>44</v>
      </c>
      <c r="H38" s="5">
        <v>18</v>
      </c>
      <c r="I38" s="5">
        <v>23</v>
      </c>
      <c r="J38" s="5">
        <v>28</v>
      </c>
    </row>
    <row r="39" spans="2:10" x14ac:dyDescent="0.65">
      <c r="B39" s="19" t="s">
        <v>48</v>
      </c>
      <c r="C39" s="16" t="s">
        <v>51</v>
      </c>
      <c r="D39" s="17">
        <v>31.392019205121365</v>
      </c>
      <c r="E39" s="17">
        <v>5.3645380444491773</v>
      </c>
      <c r="F39" s="8">
        <v>12</v>
      </c>
      <c r="G39" s="8">
        <v>48</v>
      </c>
      <c r="H39" s="8">
        <v>28</v>
      </c>
      <c r="I39" s="8">
        <v>31</v>
      </c>
      <c r="J39" s="8">
        <v>35</v>
      </c>
    </row>
    <row r="41" spans="2:10" x14ac:dyDescent="0.65">
      <c r="B41" s="11" t="s">
        <v>52</v>
      </c>
    </row>
    <row r="42" spans="2:10" x14ac:dyDescent="0.65">
      <c r="B42" s="11" t="s">
        <v>53</v>
      </c>
    </row>
    <row r="43" spans="2:10" x14ac:dyDescent="0.65">
      <c r="B43" s="11" t="s">
        <v>54</v>
      </c>
    </row>
    <row r="44" spans="2:10" x14ac:dyDescent="0.65">
      <c r="B44" s="11" t="s">
        <v>55</v>
      </c>
    </row>
    <row r="45" spans="2:10" x14ac:dyDescent="0.65">
      <c r="B45" s="11" t="s">
        <v>56</v>
      </c>
    </row>
    <row r="46" spans="2:10" x14ac:dyDescent="0.65">
      <c r="B46" s="11" t="s">
        <v>133</v>
      </c>
    </row>
    <row r="47" spans="2:10" x14ac:dyDescent="0.65">
      <c r="B47" s="4" t="s">
        <v>134</v>
      </c>
    </row>
  </sheetData>
  <phoneticPr fontId="2"/>
  <pageMargins left="0.7" right="0.7" top="0.75" bottom="0.75" header="0.3" footer="0.3"/>
  <pageSetup paperSize="9" scale="66"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8BB33-0765-4B5A-A854-D6CFB7108B17}">
  <sheetPr>
    <pageSetUpPr fitToPage="1"/>
  </sheetPr>
  <dimension ref="A1:J47"/>
  <sheetViews>
    <sheetView view="pageBreakPreview" zoomScale="60" zoomScaleNormal="40" workbookViewId="0">
      <selection activeCell="E41" sqref="E41"/>
    </sheetView>
  </sheetViews>
  <sheetFormatPr defaultColWidth="8.640625" defaultRowHeight="18.45" x14ac:dyDescent="0.65"/>
  <cols>
    <col min="1" max="1" width="8.640625" style="4"/>
    <col min="2" max="2" width="40.140625" style="4" customWidth="1"/>
    <col min="3" max="3" width="17.140625" style="4" bestFit="1" customWidth="1"/>
    <col min="4" max="5" width="8.640625" style="4"/>
    <col min="6" max="7" width="8.640625" style="5"/>
    <col min="8" max="10" width="9.92578125" style="5" customWidth="1"/>
    <col min="11" max="16384" width="8.640625" style="4"/>
  </cols>
  <sheetData>
    <row r="1" spans="1:10" ht="23.25" customHeight="1" x14ac:dyDescent="0.65">
      <c r="A1" s="20" t="str">
        <f>'8-3-1'!A1</f>
        <v>8-3</v>
      </c>
      <c r="B1" s="1" t="str">
        <f>"表"&amp;A1&amp;"-3　職業性ストレス簡易調査票57項目・23項目版の統計量　(月労働時間_61-80時間)†"</f>
        <v>表8-3-3　職業性ストレス簡易調査票57項目・23項目版の統計量　(月労働時間_61-80時間)†</v>
      </c>
    </row>
    <row r="2" spans="1:10" x14ac:dyDescent="0.65">
      <c r="B2" s="21" t="s">
        <v>125</v>
      </c>
      <c r="C2" s="22"/>
      <c r="D2" s="22"/>
      <c r="E2" s="22"/>
      <c r="F2" s="8"/>
      <c r="G2" s="8"/>
      <c r="H2" s="8"/>
      <c r="I2" s="8"/>
      <c r="J2" s="8"/>
    </row>
    <row r="3" spans="1:10" x14ac:dyDescent="0.65">
      <c r="B3" s="2" t="s">
        <v>0</v>
      </c>
      <c r="C3" s="6" t="s">
        <v>1</v>
      </c>
      <c r="D3" s="6" t="s">
        <v>2</v>
      </c>
      <c r="E3" s="6" t="s">
        <v>3</v>
      </c>
      <c r="F3" s="7" t="s">
        <v>4</v>
      </c>
      <c r="G3" s="7" t="s">
        <v>5</v>
      </c>
      <c r="H3" s="8" t="s">
        <v>6</v>
      </c>
      <c r="I3" s="8" t="s">
        <v>7</v>
      </c>
      <c r="J3" s="8" t="s">
        <v>8</v>
      </c>
    </row>
    <row r="4" spans="1:10" x14ac:dyDescent="0.65">
      <c r="B4" s="1" t="s">
        <v>9</v>
      </c>
      <c r="C4" s="9"/>
      <c r="D4" s="9"/>
      <c r="E4" s="9"/>
      <c r="F4" s="10"/>
      <c r="G4" s="10"/>
      <c r="H4" s="10"/>
      <c r="I4" s="10"/>
      <c r="J4" s="10"/>
    </row>
    <row r="5" spans="1:10" x14ac:dyDescent="0.65">
      <c r="B5" s="11" t="s">
        <v>10</v>
      </c>
      <c r="C5" s="12" t="s">
        <v>11</v>
      </c>
      <c r="D5" s="13">
        <v>10.122408399172809</v>
      </c>
      <c r="E5" s="13">
        <v>1.7709602912497566</v>
      </c>
      <c r="F5" s="5">
        <v>3</v>
      </c>
      <c r="G5" s="5">
        <v>12</v>
      </c>
      <c r="H5" s="5">
        <v>9</v>
      </c>
      <c r="I5" s="5">
        <v>10</v>
      </c>
      <c r="J5" s="5">
        <v>12</v>
      </c>
    </row>
    <row r="6" spans="1:10" x14ac:dyDescent="0.65">
      <c r="B6" s="11" t="s">
        <v>12</v>
      </c>
      <c r="C6" s="12" t="s">
        <v>11</v>
      </c>
      <c r="D6" s="13">
        <v>9.5500556763349067</v>
      </c>
      <c r="E6" s="13">
        <v>1.6851569130011066</v>
      </c>
      <c r="F6" s="5">
        <v>3</v>
      </c>
      <c r="G6" s="5">
        <v>12</v>
      </c>
      <c r="H6" s="5">
        <v>9</v>
      </c>
      <c r="I6" s="5">
        <v>10</v>
      </c>
      <c r="J6" s="5">
        <v>11</v>
      </c>
    </row>
    <row r="7" spans="1:10" x14ac:dyDescent="0.65">
      <c r="B7" s="11" t="s">
        <v>13</v>
      </c>
      <c r="C7" s="12" t="s">
        <v>14</v>
      </c>
      <c r="D7" s="13">
        <v>2.3224455167294131</v>
      </c>
      <c r="E7" s="13">
        <v>0.94354266375162277</v>
      </c>
      <c r="F7" s="5">
        <v>1</v>
      </c>
      <c r="G7" s="5">
        <v>4</v>
      </c>
      <c r="H7" s="5">
        <v>2</v>
      </c>
      <c r="I7" s="5">
        <v>2</v>
      </c>
      <c r="J7" s="5">
        <v>3</v>
      </c>
    </row>
    <row r="8" spans="1:10" x14ac:dyDescent="0.65">
      <c r="B8" s="11" t="s">
        <v>15</v>
      </c>
      <c r="C8" s="12" t="s">
        <v>11</v>
      </c>
      <c r="D8" s="13">
        <v>6.5057001961927989</v>
      </c>
      <c r="E8" s="13">
        <v>1.8484647618250822</v>
      </c>
      <c r="F8" s="5">
        <v>3</v>
      </c>
      <c r="G8" s="5">
        <v>12</v>
      </c>
      <c r="H8" s="5">
        <v>5</v>
      </c>
      <c r="I8" s="5">
        <v>6</v>
      </c>
      <c r="J8" s="5">
        <v>8</v>
      </c>
    </row>
    <row r="9" spans="1:10" x14ac:dyDescent="0.65">
      <c r="B9" s="11" t="s">
        <v>16</v>
      </c>
      <c r="C9" s="12" t="s">
        <v>14</v>
      </c>
      <c r="D9" s="13">
        <v>2.0017498276684873</v>
      </c>
      <c r="E9" s="13">
        <v>0.88615245867081016</v>
      </c>
      <c r="F9" s="5">
        <v>1</v>
      </c>
      <c r="G9" s="5">
        <v>4</v>
      </c>
      <c r="H9" s="5">
        <v>1</v>
      </c>
      <c r="I9" s="5">
        <v>2</v>
      </c>
      <c r="J9" s="5">
        <v>2</v>
      </c>
    </row>
    <row r="10" spans="1:10" x14ac:dyDescent="0.65">
      <c r="B10" s="14" t="s">
        <v>17</v>
      </c>
      <c r="C10" s="12" t="s">
        <v>18</v>
      </c>
      <c r="D10" s="13">
        <v>30.502359616098413</v>
      </c>
      <c r="E10" s="13">
        <v>4.4461685199609926</v>
      </c>
      <c r="F10" s="5">
        <v>11</v>
      </c>
      <c r="G10" s="5">
        <v>44</v>
      </c>
      <c r="H10" s="5">
        <v>28</v>
      </c>
      <c r="I10" s="5">
        <v>30</v>
      </c>
      <c r="J10" s="5">
        <v>33</v>
      </c>
    </row>
    <row r="11" spans="1:10" x14ac:dyDescent="0.65">
      <c r="B11" s="11" t="s">
        <v>19</v>
      </c>
      <c r="C11" s="12" t="s">
        <v>11</v>
      </c>
      <c r="D11" s="13">
        <v>7.6627339731693089</v>
      </c>
      <c r="E11" s="13">
        <v>1.9977493425960382</v>
      </c>
      <c r="F11" s="5">
        <v>3</v>
      </c>
      <c r="G11" s="5">
        <v>12</v>
      </c>
      <c r="H11" s="5">
        <v>6</v>
      </c>
      <c r="I11" s="5">
        <v>8</v>
      </c>
      <c r="J11" s="5">
        <v>9</v>
      </c>
    </row>
    <row r="12" spans="1:10" x14ac:dyDescent="0.65">
      <c r="B12" s="11" t="s">
        <v>20</v>
      </c>
      <c r="C12" s="12" t="s">
        <v>14</v>
      </c>
      <c r="D12" s="13">
        <v>3.0492072750410943</v>
      </c>
      <c r="E12" s="13">
        <v>0.76152180346673448</v>
      </c>
      <c r="F12" s="5">
        <v>1</v>
      </c>
      <c r="G12" s="5">
        <v>4</v>
      </c>
      <c r="H12" s="5">
        <v>3</v>
      </c>
      <c r="I12" s="5">
        <v>3</v>
      </c>
      <c r="J12" s="5">
        <v>4</v>
      </c>
    </row>
    <row r="13" spans="1:10" x14ac:dyDescent="0.65">
      <c r="B13" s="11" t="s">
        <v>21</v>
      </c>
      <c r="C13" s="12" t="s">
        <v>14</v>
      </c>
      <c r="D13" s="13">
        <v>2.8959117662654434</v>
      </c>
      <c r="E13" s="13">
        <v>0.75611793760041379</v>
      </c>
      <c r="F13" s="5">
        <v>1</v>
      </c>
      <c r="G13" s="5">
        <v>4</v>
      </c>
      <c r="H13" s="5">
        <v>3</v>
      </c>
      <c r="I13" s="5">
        <v>3</v>
      </c>
      <c r="J13" s="5">
        <v>3</v>
      </c>
    </row>
    <row r="14" spans="1:10" x14ac:dyDescent="0.65">
      <c r="B14" s="11" t="s">
        <v>22</v>
      </c>
      <c r="C14" s="12" t="s">
        <v>14</v>
      </c>
      <c r="D14" s="13">
        <v>3.0142902592926455</v>
      </c>
      <c r="E14" s="13">
        <v>0.80880723449293301</v>
      </c>
      <c r="F14" s="5">
        <v>1</v>
      </c>
      <c r="G14" s="5">
        <v>4</v>
      </c>
      <c r="H14" s="5">
        <v>3</v>
      </c>
      <c r="I14" s="5">
        <v>3</v>
      </c>
      <c r="J14" s="5">
        <v>4</v>
      </c>
    </row>
    <row r="15" spans="1:10" ht="20.149999999999999" x14ac:dyDescent="0.65">
      <c r="B15" s="15" t="s">
        <v>57</v>
      </c>
      <c r="C15" s="16" t="s">
        <v>23</v>
      </c>
      <c r="D15" s="17">
        <v>16.622143273768494</v>
      </c>
      <c r="E15" s="17">
        <v>3.2323348523404665</v>
      </c>
      <c r="F15" s="8">
        <v>6</v>
      </c>
      <c r="G15" s="8">
        <v>24</v>
      </c>
      <c r="H15" s="8">
        <v>15</v>
      </c>
      <c r="I15" s="8">
        <v>17</v>
      </c>
      <c r="J15" s="8">
        <v>19</v>
      </c>
    </row>
    <row r="16" spans="1:10" x14ac:dyDescent="0.65">
      <c r="B16" s="3" t="s">
        <v>24</v>
      </c>
      <c r="C16" s="12"/>
      <c r="D16" s="13"/>
      <c r="E16" s="13"/>
    </row>
    <row r="17" spans="2:10" x14ac:dyDescent="0.65">
      <c r="B17" s="11" t="s">
        <v>25</v>
      </c>
      <c r="C17" s="12" t="s">
        <v>11</v>
      </c>
      <c r="D17" s="13">
        <v>6.6056524736200224</v>
      </c>
      <c r="E17" s="13">
        <v>2.3351300337188059</v>
      </c>
      <c r="F17" s="5">
        <v>3</v>
      </c>
      <c r="G17" s="5">
        <v>12</v>
      </c>
      <c r="H17" s="5">
        <v>5</v>
      </c>
      <c r="I17" s="5">
        <v>6</v>
      </c>
      <c r="J17" s="5">
        <v>8</v>
      </c>
    </row>
    <row r="18" spans="2:10" x14ac:dyDescent="0.65">
      <c r="B18" s="11" t="s">
        <v>26</v>
      </c>
      <c r="C18" s="12" t="s">
        <v>11</v>
      </c>
      <c r="D18" s="13">
        <v>6.9077628718383792</v>
      </c>
      <c r="E18" s="13">
        <v>2.3446459796795467</v>
      </c>
      <c r="F18" s="5">
        <v>3</v>
      </c>
      <c r="G18" s="5">
        <v>12</v>
      </c>
      <c r="H18" s="5">
        <v>6</v>
      </c>
      <c r="I18" s="5">
        <v>6</v>
      </c>
      <c r="J18" s="5">
        <v>9</v>
      </c>
    </row>
    <row r="19" spans="2:10" x14ac:dyDescent="0.65">
      <c r="B19" s="11" t="s">
        <v>27</v>
      </c>
      <c r="C19" s="12" t="s">
        <v>11</v>
      </c>
      <c r="D19" s="13">
        <v>7.6736571398271378</v>
      </c>
      <c r="E19" s="13">
        <v>2.46866002235349</v>
      </c>
      <c r="F19" s="5">
        <v>3</v>
      </c>
      <c r="G19" s="5">
        <v>12</v>
      </c>
      <c r="H19" s="5">
        <v>6</v>
      </c>
      <c r="I19" s="5">
        <v>8</v>
      </c>
      <c r="J19" s="5">
        <v>9</v>
      </c>
    </row>
    <row r="20" spans="2:10" x14ac:dyDescent="0.65">
      <c r="B20" s="11" t="s">
        <v>28</v>
      </c>
      <c r="C20" s="12" t="s">
        <v>11</v>
      </c>
      <c r="D20" s="13">
        <v>7.0903282252505431</v>
      </c>
      <c r="E20" s="13">
        <v>2.3141372277715226</v>
      </c>
      <c r="F20" s="5">
        <v>3</v>
      </c>
      <c r="G20" s="5">
        <v>12</v>
      </c>
      <c r="H20" s="5">
        <v>5</v>
      </c>
      <c r="I20" s="5">
        <v>7</v>
      </c>
      <c r="J20" s="5">
        <v>9</v>
      </c>
    </row>
    <row r="21" spans="2:10" x14ac:dyDescent="0.65">
      <c r="B21" s="11" t="s">
        <v>29</v>
      </c>
      <c r="C21" s="12" t="s">
        <v>23</v>
      </c>
      <c r="D21" s="13">
        <v>11.427991940187709</v>
      </c>
      <c r="E21" s="13">
        <v>4.0854992777413521</v>
      </c>
      <c r="F21" s="5">
        <v>6</v>
      </c>
      <c r="G21" s="5">
        <v>24</v>
      </c>
      <c r="H21" s="5">
        <v>8</v>
      </c>
      <c r="I21" s="5">
        <v>11</v>
      </c>
      <c r="J21" s="5">
        <v>14</v>
      </c>
    </row>
    <row r="22" spans="2:10" x14ac:dyDescent="0.65">
      <c r="B22" s="11" t="s">
        <v>30</v>
      </c>
      <c r="C22" s="12" t="s">
        <v>11</v>
      </c>
      <c r="D22" s="13">
        <v>6.2969139402937593</v>
      </c>
      <c r="E22" s="13">
        <v>2.4141865182426128</v>
      </c>
      <c r="F22" s="5">
        <v>3</v>
      </c>
      <c r="G22" s="5">
        <v>12</v>
      </c>
      <c r="H22" s="5">
        <v>4</v>
      </c>
      <c r="I22" s="5">
        <v>6</v>
      </c>
      <c r="J22" s="5">
        <v>8</v>
      </c>
    </row>
    <row r="23" spans="2:10" x14ac:dyDescent="0.65">
      <c r="B23" s="11" t="s">
        <v>31</v>
      </c>
      <c r="C23" s="12" t="s">
        <v>18</v>
      </c>
      <c r="D23" s="13">
        <v>20.213001749827669</v>
      </c>
      <c r="E23" s="13">
        <v>6.027710277826154</v>
      </c>
      <c r="F23" s="5">
        <v>11</v>
      </c>
      <c r="G23" s="5">
        <v>44</v>
      </c>
      <c r="H23" s="5">
        <v>16</v>
      </c>
      <c r="I23" s="5">
        <v>19</v>
      </c>
      <c r="J23" s="5">
        <v>24</v>
      </c>
    </row>
    <row r="24" spans="2:10" x14ac:dyDescent="0.65">
      <c r="B24" s="18" t="s">
        <v>32</v>
      </c>
      <c r="C24" s="12" t="s">
        <v>14</v>
      </c>
      <c r="D24" s="13">
        <v>1.4150538204570762</v>
      </c>
      <c r="E24" s="13">
        <v>0.67532445032352728</v>
      </c>
      <c r="F24" s="5">
        <v>1</v>
      </c>
      <c r="G24" s="5">
        <v>4</v>
      </c>
      <c r="H24" s="5">
        <v>1</v>
      </c>
      <c r="I24" s="5">
        <v>1</v>
      </c>
      <c r="J24" s="5">
        <v>2</v>
      </c>
    </row>
    <row r="25" spans="2:10" x14ac:dyDescent="0.65">
      <c r="B25" s="18" t="s">
        <v>33</v>
      </c>
      <c r="C25" s="12" t="s">
        <v>14</v>
      </c>
      <c r="D25" s="13">
        <v>1.8134842780635241</v>
      </c>
      <c r="E25" s="13">
        <v>0.90270752364477025</v>
      </c>
      <c r="F25" s="5">
        <v>1</v>
      </c>
      <c r="G25" s="5">
        <v>4</v>
      </c>
      <c r="H25" s="5">
        <v>1</v>
      </c>
      <c r="I25" s="5">
        <v>2</v>
      </c>
      <c r="J25" s="5">
        <v>2</v>
      </c>
    </row>
    <row r="26" spans="2:10" x14ac:dyDescent="0.65">
      <c r="B26" s="15" t="s">
        <v>34</v>
      </c>
      <c r="C26" s="16" t="s">
        <v>35</v>
      </c>
      <c r="D26" s="17">
        <v>41.49408770348375</v>
      </c>
      <c r="E26" s="17">
        <v>10.768680377259741</v>
      </c>
      <c r="F26" s="8">
        <v>18</v>
      </c>
      <c r="G26" s="8">
        <v>72</v>
      </c>
      <c r="H26" s="8">
        <v>34</v>
      </c>
      <c r="I26" s="8">
        <v>41</v>
      </c>
      <c r="J26" s="8">
        <v>49</v>
      </c>
    </row>
    <row r="27" spans="2:10" x14ac:dyDescent="0.65">
      <c r="B27" s="1" t="s">
        <v>36</v>
      </c>
      <c r="C27" s="12"/>
      <c r="D27" s="13"/>
      <c r="E27" s="13"/>
    </row>
    <row r="28" spans="2:10" x14ac:dyDescent="0.65">
      <c r="B28" s="11" t="s">
        <v>37</v>
      </c>
      <c r="C28" s="12" t="s">
        <v>38</v>
      </c>
      <c r="D28" s="13">
        <v>7.7418208812768441</v>
      </c>
      <c r="E28" s="13">
        <v>2.2416034332019024</v>
      </c>
      <c r="F28" s="5">
        <v>3</v>
      </c>
      <c r="G28" s="5">
        <v>12</v>
      </c>
      <c r="H28" s="5">
        <v>6</v>
      </c>
      <c r="I28" s="5">
        <v>8</v>
      </c>
      <c r="J28" s="5">
        <v>9</v>
      </c>
    </row>
    <row r="29" spans="2:10" x14ac:dyDescent="0.65">
      <c r="B29" s="11" t="s">
        <v>39</v>
      </c>
      <c r="C29" s="12" t="s">
        <v>38</v>
      </c>
      <c r="D29" s="13">
        <v>8.0279707301553636</v>
      </c>
      <c r="E29" s="13">
        <v>2.0879430264256351</v>
      </c>
      <c r="F29" s="5">
        <v>3</v>
      </c>
      <c r="G29" s="5">
        <v>12</v>
      </c>
      <c r="H29" s="5">
        <v>6</v>
      </c>
      <c r="I29" s="5">
        <v>8</v>
      </c>
      <c r="J29" s="5">
        <v>9</v>
      </c>
    </row>
    <row r="30" spans="2:10" x14ac:dyDescent="0.65">
      <c r="B30" s="11" t="s">
        <v>40</v>
      </c>
      <c r="C30" s="12" t="s">
        <v>38</v>
      </c>
      <c r="D30" s="13">
        <v>9.4046078795270169</v>
      </c>
      <c r="E30" s="13">
        <v>2.2483730697170445</v>
      </c>
      <c r="F30" s="5">
        <v>3</v>
      </c>
      <c r="G30" s="5">
        <v>12</v>
      </c>
      <c r="H30" s="5">
        <v>8</v>
      </c>
      <c r="I30" s="5">
        <v>9</v>
      </c>
      <c r="J30" s="5">
        <v>12</v>
      </c>
    </row>
    <row r="31" spans="2:10" x14ac:dyDescent="0.65">
      <c r="B31" s="11" t="s">
        <v>41</v>
      </c>
      <c r="C31" s="12" t="s">
        <v>42</v>
      </c>
      <c r="D31" s="13">
        <v>5.6866747971790659</v>
      </c>
      <c r="E31" s="13">
        <v>1.3365575381514694</v>
      </c>
      <c r="F31" s="5">
        <v>2</v>
      </c>
      <c r="G31" s="5">
        <v>8</v>
      </c>
      <c r="H31" s="5">
        <v>5</v>
      </c>
      <c r="I31" s="5">
        <v>6</v>
      </c>
      <c r="J31" s="5">
        <v>7</v>
      </c>
    </row>
    <row r="32" spans="2:10" ht="20.149999999999999" x14ac:dyDescent="0.65">
      <c r="B32" s="14" t="s">
        <v>58</v>
      </c>
      <c r="C32" s="12" t="s">
        <v>43</v>
      </c>
      <c r="D32" s="13">
        <v>25.174399490959225</v>
      </c>
      <c r="E32" s="13">
        <v>5.2407702971749943</v>
      </c>
      <c r="F32" s="5">
        <v>9</v>
      </c>
      <c r="G32" s="5">
        <v>36</v>
      </c>
      <c r="H32" s="5">
        <v>21</v>
      </c>
      <c r="I32" s="5">
        <v>25</v>
      </c>
      <c r="J32" s="5">
        <v>29</v>
      </c>
    </row>
    <row r="33" spans="2:10" ht="20.149999999999999" x14ac:dyDescent="0.65">
      <c r="B33" s="15" t="s">
        <v>59</v>
      </c>
      <c r="C33" s="16" t="s">
        <v>44</v>
      </c>
      <c r="D33" s="17">
        <v>15.769791611432208</v>
      </c>
      <c r="E33" s="17">
        <v>3.8911812782391588</v>
      </c>
      <c r="F33" s="8">
        <v>6</v>
      </c>
      <c r="G33" s="8">
        <v>24</v>
      </c>
      <c r="H33" s="8">
        <v>13</v>
      </c>
      <c r="I33" s="8">
        <v>16</v>
      </c>
      <c r="J33" s="8">
        <v>18</v>
      </c>
    </row>
    <row r="34" spans="2:10" x14ac:dyDescent="0.65">
      <c r="B34" s="3" t="s">
        <v>45</v>
      </c>
    </row>
    <row r="35" spans="2:10" x14ac:dyDescent="0.65">
      <c r="B35" s="11" t="s">
        <v>46</v>
      </c>
      <c r="C35" s="12" t="s">
        <v>47</v>
      </c>
      <c r="D35" s="13">
        <v>61.707089453311418</v>
      </c>
      <c r="E35" s="13">
        <v>15.26060344675779</v>
      </c>
      <c r="F35" s="5">
        <v>29</v>
      </c>
      <c r="G35" s="5">
        <v>116</v>
      </c>
      <c r="H35" s="5">
        <v>51</v>
      </c>
      <c r="I35" s="5">
        <v>60</v>
      </c>
      <c r="J35" s="5">
        <v>71</v>
      </c>
    </row>
    <row r="36" spans="2:10" x14ac:dyDescent="0.65">
      <c r="B36" s="11" t="s">
        <v>48</v>
      </c>
      <c r="C36" s="12" t="s">
        <v>49</v>
      </c>
      <c r="D36" s="13">
        <v>63.705816851370699</v>
      </c>
      <c r="E36" s="13">
        <v>9.7719817989274596</v>
      </c>
      <c r="F36" s="5">
        <v>26</v>
      </c>
      <c r="G36" s="5">
        <v>104</v>
      </c>
      <c r="H36" s="5">
        <v>57</v>
      </c>
      <c r="I36" s="5">
        <v>64</v>
      </c>
      <c r="J36" s="5">
        <v>70</v>
      </c>
    </row>
    <row r="37" spans="2:10" x14ac:dyDescent="0.65">
      <c r="B37" s="3" t="s">
        <v>50</v>
      </c>
    </row>
    <row r="38" spans="2:10" x14ac:dyDescent="0.65">
      <c r="B38" s="11" t="s">
        <v>46</v>
      </c>
      <c r="C38" s="12" t="s">
        <v>18</v>
      </c>
      <c r="D38" s="13">
        <v>24.289437403892041</v>
      </c>
      <c r="E38" s="13">
        <v>7.1434036500873672</v>
      </c>
      <c r="F38" s="5">
        <v>11</v>
      </c>
      <c r="G38" s="5">
        <v>44</v>
      </c>
      <c r="H38" s="5">
        <v>19</v>
      </c>
      <c r="I38" s="5">
        <v>24</v>
      </c>
      <c r="J38" s="5">
        <v>29</v>
      </c>
    </row>
    <row r="39" spans="2:10" x14ac:dyDescent="0.65">
      <c r="B39" s="19" t="s">
        <v>48</v>
      </c>
      <c r="C39" s="16" t="s">
        <v>51</v>
      </c>
      <c r="D39" s="17">
        <v>31.689882814571291</v>
      </c>
      <c r="E39" s="17">
        <v>5.4767307413721751</v>
      </c>
      <c r="F39" s="8">
        <v>12</v>
      </c>
      <c r="G39" s="8">
        <v>48</v>
      </c>
      <c r="H39" s="8">
        <v>28</v>
      </c>
      <c r="I39" s="8">
        <v>32</v>
      </c>
      <c r="J39" s="8">
        <v>35</v>
      </c>
    </row>
    <row r="41" spans="2:10" x14ac:dyDescent="0.65">
      <c r="B41" s="11" t="s">
        <v>52</v>
      </c>
    </row>
    <row r="42" spans="2:10" x14ac:dyDescent="0.65">
      <c r="B42" s="11" t="s">
        <v>53</v>
      </c>
    </row>
    <row r="43" spans="2:10" x14ac:dyDescent="0.65">
      <c r="B43" s="11" t="s">
        <v>54</v>
      </c>
    </row>
    <row r="44" spans="2:10" x14ac:dyDescent="0.65">
      <c r="B44" s="11" t="s">
        <v>55</v>
      </c>
    </row>
    <row r="45" spans="2:10" x14ac:dyDescent="0.65">
      <c r="B45" s="11" t="s">
        <v>56</v>
      </c>
    </row>
    <row r="46" spans="2:10" x14ac:dyDescent="0.65">
      <c r="B46" s="11" t="s">
        <v>133</v>
      </c>
    </row>
    <row r="47" spans="2:10" x14ac:dyDescent="0.65">
      <c r="B47" s="4" t="s">
        <v>134</v>
      </c>
    </row>
  </sheetData>
  <phoneticPr fontId="2"/>
  <pageMargins left="0.7" right="0.7" top="0.75" bottom="0.75" header="0.3" footer="0.3"/>
  <pageSetup paperSize="9" scale="66"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34942-283E-4C96-A530-730C10D02D28}">
  <sheetPr>
    <pageSetUpPr fitToPage="1"/>
  </sheetPr>
  <dimension ref="A1:J47"/>
  <sheetViews>
    <sheetView view="pageBreakPreview" zoomScale="60" zoomScaleNormal="40" workbookViewId="0">
      <selection activeCell="E41" sqref="E41"/>
    </sheetView>
  </sheetViews>
  <sheetFormatPr defaultColWidth="8.640625" defaultRowHeight="18.45" x14ac:dyDescent="0.65"/>
  <cols>
    <col min="1" max="1" width="4.640625" style="4" customWidth="1"/>
    <col min="2" max="2" width="40.140625" style="4" customWidth="1"/>
    <col min="3" max="3" width="17.140625" style="4" bestFit="1" customWidth="1"/>
    <col min="4" max="5" width="8.640625" style="4"/>
    <col min="6" max="7" width="8.640625" style="5"/>
    <col min="8" max="10" width="9.92578125" style="5" customWidth="1"/>
    <col min="11" max="16384" width="8.640625" style="4"/>
  </cols>
  <sheetData>
    <row r="1" spans="1:10" ht="23.25" customHeight="1" x14ac:dyDescent="0.65">
      <c r="A1" s="20" t="str">
        <f>'8-3-1'!A1</f>
        <v>8-3</v>
      </c>
      <c r="B1" s="1" t="str">
        <f>"表"&amp;A1&amp;"-4　職業性ストレス簡易調査票57項目・23項目版の統計量　(月労働時間_81-100時間)†"</f>
        <v>表8-3-4　職業性ストレス簡易調査票57項目・23項目版の統計量　(月労働時間_81-100時間)†</v>
      </c>
    </row>
    <row r="2" spans="1:10" x14ac:dyDescent="0.65">
      <c r="B2" s="21" t="s">
        <v>126</v>
      </c>
      <c r="C2" s="22"/>
      <c r="D2" s="22"/>
      <c r="E2" s="22"/>
      <c r="F2" s="8"/>
      <c r="G2" s="8"/>
      <c r="H2" s="8"/>
      <c r="I2" s="8"/>
      <c r="J2" s="8"/>
    </row>
    <row r="3" spans="1:10" x14ac:dyDescent="0.65">
      <c r="B3" s="2" t="s">
        <v>0</v>
      </c>
      <c r="C3" s="6" t="s">
        <v>1</v>
      </c>
      <c r="D3" s="6" t="s">
        <v>2</v>
      </c>
      <c r="E3" s="6" t="s">
        <v>3</v>
      </c>
      <c r="F3" s="7" t="s">
        <v>4</v>
      </c>
      <c r="G3" s="7" t="s">
        <v>5</v>
      </c>
      <c r="H3" s="8" t="s">
        <v>6</v>
      </c>
      <c r="I3" s="8" t="s">
        <v>7</v>
      </c>
      <c r="J3" s="8" t="s">
        <v>8</v>
      </c>
    </row>
    <row r="4" spans="1:10" x14ac:dyDescent="0.65">
      <c r="B4" s="1" t="s">
        <v>9</v>
      </c>
      <c r="C4" s="9"/>
      <c r="D4" s="9"/>
      <c r="E4" s="9"/>
      <c r="F4" s="10"/>
      <c r="G4" s="10"/>
      <c r="H4" s="10"/>
      <c r="I4" s="10"/>
      <c r="J4" s="10"/>
    </row>
    <row r="5" spans="1:10" x14ac:dyDescent="0.65">
      <c r="B5" s="11" t="s">
        <v>10</v>
      </c>
      <c r="C5" s="12" t="s">
        <v>11</v>
      </c>
      <c r="D5" s="13">
        <v>10.325178102737159</v>
      </c>
      <c r="E5" s="13">
        <v>1.9197101522572499</v>
      </c>
      <c r="F5" s="5">
        <v>3</v>
      </c>
      <c r="G5" s="5">
        <v>12</v>
      </c>
      <c r="H5" s="5">
        <v>9</v>
      </c>
      <c r="I5" s="5">
        <v>11</v>
      </c>
      <c r="J5" s="5">
        <v>12</v>
      </c>
    </row>
    <row r="6" spans="1:10" x14ac:dyDescent="0.65">
      <c r="B6" s="11" t="s">
        <v>12</v>
      </c>
      <c r="C6" s="12" t="s">
        <v>11</v>
      </c>
      <c r="D6" s="13">
        <v>9.7382827146606683</v>
      </c>
      <c r="E6" s="13">
        <v>1.7286995438757999</v>
      </c>
      <c r="F6" s="5">
        <v>3</v>
      </c>
      <c r="G6" s="5">
        <v>12</v>
      </c>
      <c r="H6" s="5">
        <v>9</v>
      </c>
      <c r="I6" s="5">
        <v>10</v>
      </c>
      <c r="J6" s="5">
        <v>11</v>
      </c>
    </row>
    <row r="7" spans="1:10" x14ac:dyDescent="0.65">
      <c r="B7" s="11" t="s">
        <v>13</v>
      </c>
      <c r="C7" s="12" t="s">
        <v>14</v>
      </c>
      <c r="D7" s="13">
        <v>2.4111361079865019</v>
      </c>
      <c r="E7" s="13">
        <v>0.98306447962707577</v>
      </c>
      <c r="F7" s="5">
        <v>1</v>
      </c>
      <c r="G7" s="5">
        <v>4</v>
      </c>
      <c r="H7" s="5">
        <v>2</v>
      </c>
      <c r="I7" s="5">
        <v>2</v>
      </c>
      <c r="J7" s="5">
        <v>3</v>
      </c>
    </row>
    <row r="8" spans="1:10" x14ac:dyDescent="0.65">
      <c r="B8" s="11" t="s">
        <v>15</v>
      </c>
      <c r="C8" s="12" t="s">
        <v>11</v>
      </c>
      <c r="D8" s="13">
        <v>6.6616047994000747</v>
      </c>
      <c r="E8" s="13">
        <v>1.9925894707382645</v>
      </c>
      <c r="F8" s="5">
        <v>3</v>
      </c>
      <c r="G8" s="5">
        <v>12</v>
      </c>
      <c r="H8" s="5">
        <v>5</v>
      </c>
      <c r="I8" s="5">
        <v>6</v>
      </c>
      <c r="J8" s="5">
        <v>8</v>
      </c>
    </row>
    <row r="9" spans="1:10" x14ac:dyDescent="0.65">
      <c r="B9" s="11" t="s">
        <v>16</v>
      </c>
      <c r="C9" s="12" t="s">
        <v>14</v>
      </c>
      <c r="D9" s="13">
        <v>2.0845519310086238</v>
      </c>
      <c r="E9" s="13">
        <v>0.92696317372181158</v>
      </c>
      <c r="F9" s="5">
        <v>1</v>
      </c>
      <c r="G9" s="5">
        <v>4</v>
      </c>
      <c r="H9" s="5">
        <v>1</v>
      </c>
      <c r="I9" s="5">
        <v>2</v>
      </c>
      <c r="J9" s="5">
        <v>3</v>
      </c>
    </row>
    <row r="10" spans="1:10" x14ac:dyDescent="0.65">
      <c r="B10" s="14" t="s">
        <v>17</v>
      </c>
      <c r="C10" s="12" t="s">
        <v>18</v>
      </c>
      <c r="D10" s="13">
        <v>31.220753655793025</v>
      </c>
      <c r="E10" s="13">
        <v>4.7670504856629163</v>
      </c>
      <c r="F10" s="5">
        <v>11</v>
      </c>
      <c r="G10" s="5">
        <v>44</v>
      </c>
      <c r="H10" s="5">
        <v>28</v>
      </c>
      <c r="I10" s="5">
        <v>31</v>
      </c>
      <c r="J10" s="5">
        <v>34</v>
      </c>
    </row>
    <row r="11" spans="1:10" x14ac:dyDescent="0.65">
      <c r="B11" s="11" t="s">
        <v>19</v>
      </c>
      <c r="C11" s="12" t="s">
        <v>11</v>
      </c>
      <c r="D11" s="13">
        <v>7.5621484814398201</v>
      </c>
      <c r="E11" s="13">
        <v>2.1200891187971362</v>
      </c>
      <c r="F11" s="5">
        <v>3</v>
      </c>
      <c r="G11" s="5">
        <v>12</v>
      </c>
      <c r="H11" s="5">
        <v>6</v>
      </c>
      <c r="I11" s="5">
        <v>8</v>
      </c>
      <c r="J11" s="5">
        <v>9</v>
      </c>
    </row>
    <row r="12" spans="1:10" x14ac:dyDescent="0.65">
      <c r="B12" s="11" t="s">
        <v>20</v>
      </c>
      <c r="C12" s="12" t="s">
        <v>14</v>
      </c>
      <c r="D12" s="13">
        <v>3.0902699662542181</v>
      </c>
      <c r="E12" s="13">
        <v>0.79760528092901706</v>
      </c>
      <c r="F12" s="5">
        <v>1</v>
      </c>
      <c r="G12" s="5">
        <v>4</v>
      </c>
      <c r="H12" s="5">
        <v>3</v>
      </c>
      <c r="I12" s="5">
        <v>3</v>
      </c>
      <c r="J12" s="5">
        <v>4</v>
      </c>
    </row>
    <row r="13" spans="1:10" x14ac:dyDescent="0.65">
      <c r="B13" s="11" t="s">
        <v>21</v>
      </c>
      <c r="C13" s="12" t="s">
        <v>14</v>
      </c>
      <c r="D13" s="13">
        <v>2.8710161229846269</v>
      </c>
      <c r="E13" s="13">
        <v>0.79551323280903397</v>
      </c>
      <c r="F13" s="5">
        <v>1</v>
      </c>
      <c r="G13" s="5">
        <v>4</v>
      </c>
      <c r="H13" s="5">
        <v>2</v>
      </c>
      <c r="I13" s="5">
        <v>3</v>
      </c>
      <c r="J13" s="5">
        <v>3</v>
      </c>
    </row>
    <row r="14" spans="1:10" x14ac:dyDescent="0.65">
      <c r="B14" s="11" t="s">
        <v>22</v>
      </c>
      <c r="C14" s="12" t="s">
        <v>14</v>
      </c>
      <c r="D14" s="13">
        <v>2.9571616047994</v>
      </c>
      <c r="E14" s="13">
        <v>0.83500694839130141</v>
      </c>
      <c r="F14" s="5">
        <v>1</v>
      </c>
      <c r="G14" s="5">
        <v>4</v>
      </c>
      <c r="H14" s="5">
        <v>3</v>
      </c>
      <c r="I14" s="5">
        <v>3</v>
      </c>
      <c r="J14" s="5">
        <v>4</v>
      </c>
    </row>
    <row r="15" spans="1:10" ht="20.149999999999999" x14ac:dyDescent="0.65">
      <c r="B15" s="15" t="s">
        <v>57</v>
      </c>
      <c r="C15" s="16" t="s">
        <v>23</v>
      </c>
      <c r="D15" s="17">
        <v>16.480596175478066</v>
      </c>
      <c r="E15" s="17">
        <v>3.4303114981915148</v>
      </c>
      <c r="F15" s="8">
        <v>6</v>
      </c>
      <c r="G15" s="8">
        <v>24</v>
      </c>
      <c r="H15" s="8">
        <v>14</v>
      </c>
      <c r="I15" s="8">
        <v>17</v>
      </c>
      <c r="J15" s="8">
        <v>19</v>
      </c>
    </row>
    <row r="16" spans="1:10" x14ac:dyDescent="0.65">
      <c r="B16" s="3" t="s">
        <v>24</v>
      </c>
      <c r="C16" s="12"/>
      <c r="D16" s="13"/>
      <c r="E16" s="13"/>
    </row>
    <row r="17" spans="2:10" x14ac:dyDescent="0.65">
      <c r="B17" s="11" t="s">
        <v>25</v>
      </c>
      <c r="C17" s="12" t="s">
        <v>11</v>
      </c>
      <c r="D17" s="13">
        <v>6.4622234720659915</v>
      </c>
      <c r="E17" s="13">
        <v>2.3771942306353884</v>
      </c>
      <c r="F17" s="5">
        <v>3</v>
      </c>
      <c r="G17" s="5">
        <v>12</v>
      </c>
      <c r="H17" s="5">
        <v>5</v>
      </c>
      <c r="I17" s="5">
        <v>6</v>
      </c>
      <c r="J17" s="5">
        <v>8</v>
      </c>
    </row>
    <row r="18" spans="2:10" x14ac:dyDescent="0.65">
      <c r="B18" s="11" t="s">
        <v>26</v>
      </c>
      <c r="C18" s="12" t="s">
        <v>11</v>
      </c>
      <c r="D18" s="13">
        <v>7.08848893888264</v>
      </c>
      <c r="E18" s="13">
        <v>2.4156233931993789</v>
      </c>
      <c r="F18" s="5">
        <v>3</v>
      </c>
      <c r="G18" s="5">
        <v>12</v>
      </c>
      <c r="H18" s="5">
        <v>6</v>
      </c>
      <c r="I18" s="5">
        <v>7</v>
      </c>
      <c r="J18" s="5">
        <v>9</v>
      </c>
    </row>
    <row r="19" spans="2:10" x14ac:dyDescent="0.65">
      <c r="B19" s="11" t="s">
        <v>27</v>
      </c>
      <c r="C19" s="12" t="s">
        <v>11</v>
      </c>
      <c r="D19" s="13">
        <v>7.9926884139482564</v>
      </c>
      <c r="E19" s="13">
        <v>2.5661115047906682</v>
      </c>
      <c r="F19" s="5">
        <v>3</v>
      </c>
      <c r="G19" s="5">
        <v>12</v>
      </c>
      <c r="H19" s="5">
        <v>6</v>
      </c>
      <c r="I19" s="5">
        <v>8</v>
      </c>
      <c r="J19" s="5">
        <v>10</v>
      </c>
    </row>
    <row r="20" spans="2:10" x14ac:dyDescent="0.65">
      <c r="B20" s="11" t="s">
        <v>28</v>
      </c>
      <c r="C20" s="12" t="s">
        <v>11</v>
      </c>
      <c r="D20" s="13">
        <v>7.1709786276715413</v>
      </c>
      <c r="E20" s="13">
        <v>2.424178522638337</v>
      </c>
      <c r="F20" s="5">
        <v>3</v>
      </c>
      <c r="G20" s="5">
        <v>12</v>
      </c>
      <c r="H20" s="5">
        <v>5</v>
      </c>
      <c r="I20" s="5">
        <v>7</v>
      </c>
      <c r="J20" s="5">
        <v>9</v>
      </c>
    </row>
    <row r="21" spans="2:10" x14ac:dyDescent="0.65">
      <c r="B21" s="11" t="s">
        <v>29</v>
      </c>
      <c r="C21" s="12" t="s">
        <v>23</v>
      </c>
      <c r="D21" s="13">
        <v>11.683258342707161</v>
      </c>
      <c r="E21" s="13">
        <v>4.2414553806604678</v>
      </c>
      <c r="F21" s="5">
        <v>6</v>
      </c>
      <c r="G21" s="5">
        <v>24</v>
      </c>
      <c r="H21" s="5">
        <v>8</v>
      </c>
      <c r="I21" s="5">
        <v>11</v>
      </c>
      <c r="J21" s="5">
        <v>14</v>
      </c>
    </row>
    <row r="22" spans="2:10" x14ac:dyDescent="0.65">
      <c r="B22" s="11" t="s">
        <v>30</v>
      </c>
      <c r="C22" s="12" t="s">
        <v>11</v>
      </c>
      <c r="D22" s="13">
        <v>6.4476002999625051</v>
      </c>
      <c r="E22" s="13">
        <v>2.4964155153728149</v>
      </c>
      <c r="F22" s="5">
        <v>3</v>
      </c>
      <c r="G22" s="5">
        <v>12</v>
      </c>
      <c r="H22" s="5">
        <v>4</v>
      </c>
      <c r="I22" s="5">
        <v>6</v>
      </c>
      <c r="J22" s="5">
        <v>8</v>
      </c>
    </row>
    <row r="23" spans="2:10" x14ac:dyDescent="0.65">
      <c r="B23" s="11" t="s">
        <v>31</v>
      </c>
      <c r="C23" s="12" t="s">
        <v>18</v>
      </c>
      <c r="D23" s="13">
        <v>20.617735283089615</v>
      </c>
      <c r="E23" s="13">
        <v>6.1827813994478991</v>
      </c>
      <c r="F23" s="5">
        <v>11</v>
      </c>
      <c r="G23" s="5">
        <v>44</v>
      </c>
      <c r="H23" s="5">
        <v>16</v>
      </c>
      <c r="I23" s="5">
        <v>20</v>
      </c>
      <c r="J23" s="5">
        <v>24</v>
      </c>
    </row>
    <row r="24" spans="2:10" x14ac:dyDescent="0.65">
      <c r="B24" s="18" t="s">
        <v>32</v>
      </c>
      <c r="C24" s="12" t="s">
        <v>14</v>
      </c>
      <c r="D24" s="13">
        <v>1.4435695538057742</v>
      </c>
      <c r="E24" s="13">
        <v>0.69638803967937435</v>
      </c>
      <c r="F24" s="5">
        <v>1</v>
      </c>
      <c r="G24" s="5">
        <v>4</v>
      </c>
      <c r="H24" s="5">
        <v>1</v>
      </c>
      <c r="I24" s="5">
        <v>1</v>
      </c>
      <c r="J24" s="5">
        <v>2</v>
      </c>
    </row>
    <row r="25" spans="2:10" x14ac:dyDescent="0.65">
      <c r="B25" s="18" t="s">
        <v>33</v>
      </c>
      <c r="C25" s="12" t="s">
        <v>14</v>
      </c>
      <c r="D25" s="13">
        <v>1.8406449193850769</v>
      </c>
      <c r="E25" s="13">
        <v>0.92561520631810279</v>
      </c>
      <c r="F25" s="5">
        <v>1</v>
      </c>
      <c r="G25" s="5">
        <v>4</v>
      </c>
      <c r="H25" s="5">
        <v>1</v>
      </c>
      <c r="I25" s="5">
        <v>2</v>
      </c>
      <c r="J25" s="5">
        <v>2</v>
      </c>
    </row>
    <row r="26" spans="2:10" x14ac:dyDescent="0.65">
      <c r="B26" s="15" t="s">
        <v>34</v>
      </c>
      <c r="C26" s="16" t="s">
        <v>35</v>
      </c>
      <c r="D26" s="17">
        <v>42.473190851143606</v>
      </c>
      <c r="E26" s="17">
        <v>11.285348131908448</v>
      </c>
      <c r="F26" s="8">
        <v>18</v>
      </c>
      <c r="G26" s="8">
        <v>72</v>
      </c>
      <c r="H26" s="8">
        <v>34</v>
      </c>
      <c r="I26" s="8">
        <v>42</v>
      </c>
      <c r="J26" s="8">
        <v>50</v>
      </c>
    </row>
    <row r="27" spans="2:10" x14ac:dyDescent="0.65">
      <c r="B27" s="1" t="s">
        <v>36</v>
      </c>
      <c r="C27" s="12"/>
      <c r="D27" s="13"/>
      <c r="E27" s="13"/>
    </row>
    <row r="28" spans="2:10" x14ac:dyDescent="0.65">
      <c r="B28" s="11" t="s">
        <v>37</v>
      </c>
      <c r="C28" s="12" t="s">
        <v>38</v>
      </c>
      <c r="D28" s="13">
        <v>7.5588676415448068</v>
      </c>
      <c r="E28" s="13">
        <v>2.2963205642069826</v>
      </c>
      <c r="F28" s="5">
        <v>3</v>
      </c>
      <c r="G28" s="5">
        <v>12</v>
      </c>
      <c r="H28" s="5">
        <v>6</v>
      </c>
      <c r="I28" s="5">
        <v>7</v>
      </c>
      <c r="J28" s="5">
        <v>9</v>
      </c>
    </row>
    <row r="29" spans="2:10" x14ac:dyDescent="0.65">
      <c r="B29" s="11" t="s">
        <v>39</v>
      </c>
      <c r="C29" s="12" t="s">
        <v>38</v>
      </c>
      <c r="D29" s="13">
        <v>7.967472815898013</v>
      </c>
      <c r="E29" s="13">
        <v>2.1414696567796825</v>
      </c>
      <c r="F29" s="5">
        <v>3</v>
      </c>
      <c r="G29" s="5">
        <v>12</v>
      </c>
      <c r="H29" s="5">
        <v>6</v>
      </c>
      <c r="I29" s="5">
        <v>8</v>
      </c>
      <c r="J29" s="5">
        <v>9</v>
      </c>
    </row>
    <row r="30" spans="2:10" x14ac:dyDescent="0.65">
      <c r="B30" s="11" t="s">
        <v>40</v>
      </c>
      <c r="C30" s="12" t="s">
        <v>38</v>
      </c>
      <c r="D30" s="13">
        <v>9.3063367079115107</v>
      </c>
      <c r="E30" s="13">
        <v>2.291311202187313</v>
      </c>
      <c r="F30" s="5">
        <v>3</v>
      </c>
      <c r="G30" s="5">
        <v>12</v>
      </c>
      <c r="H30" s="5">
        <v>8</v>
      </c>
      <c r="I30" s="5">
        <v>9</v>
      </c>
      <c r="J30" s="5">
        <v>12</v>
      </c>
    </row>
    <row r="31" spans="2:10" x14ac:dyDescent="0.65">
      <c r="B31" s="11" t="s">
        <v>41</v>
      </c>
      <c r="C31" s="12" t="s">
        <v>42</v>
      </c>
      <c r="D31" s="13">
        <v>5.5631796025496811</v>
      </c>
      <c r="E31" s="13">
        <v>1.3703258400232852</v>
      </c>
      <c r="F31" s="5">
        <v>2</v>
      </c>
      <c r="G31" s="5">
        <v>8</v>
      </c>
      <c r="H31" s="5">
        <v>5</v>
      </c>
      <c r="I31" s="5">
        <v>6</v>
      </c>
      <c r="J31" s="5">
        <v>6</v>
      </c>
    </row>
    <row r="32" spans="2:10" ht="20.149999999999999" x14ac:dyDescent="0.65">
      <c r="B32" s="14" t="s">
        <v>58</v>
      </c>
      <c r="C32" s="12" t="s">
        <v>43</v>
      </c>
      <c r="D32" s="13">
        <v>24.83267716535433</v>
      </c>
      <c r="E32" s="13">
        <v>5.353451943526605</v>
      </c>
      <c r="F32" s="5">
        <v>9</v>
      </c>
      <c r="G32" s="5">
        <v>36</v>
      </c>
      <c r="H32" s="5">
        <v>21</v>
      </c>
      <c r="I32" s="5">
        <v>25</v>
      </c>
      <c r="J32" s="5">
        <v>28</v>
      </c>
    </row>
    <row r="33" spans="2:10" ht="20.149999999999999" x14ac:dyDescent="0.65">
      <c r="B33" s="15" t="s">
        <v>59</v>
      </c>
      <c r="C33" s="16" t="s">
        <v>44</v>
      </c>
      <c r="D33" s="17">
        <v>15.526340457442819</v>
      </c>
      <c r="E33" s="17">
        <v>3.977550180736785</v>
      </c>
      <c r="F33" s="8">
        <v>6</v>
      </c>
      <c r="G33" s="8">
        <v>24</v>
      </c>
      <c r="H33" s="8">
        <v>12</v>
      </c>
      <c r="I33" s="8">
        <v>15</v>
      </c>
      <c r="J33" s="8">
        <v>18</v>
      </c>
    </row>
    <row r="34" spans="2:10" x14ac:dyDescent="0.65">
      <c r="B34" s="3" t="s">
        <v>45</v>
      </c>
    </row>
    <row r="35" spans="2:10" x14ac:dyDescent="0.65">
      <c r="B35" s="11" t="s">
        <v>46</v>
      </c>
      <c r="C35" s="12" t="s">
        <v>47</v>
      </c>
      <c r="D35" s="13">
        <v>63.090926134233221</v>
      </c>
      <c r="E35" s="13">
        <v>15.911120561960589</v>
      </c>
      <c r="F35" s="5">
        <v>29</v>
      </c>
      <c r="G35" s="5">
        <v>116</v>
      </c>
      <c r="H35" s="5">
        <v>52</v>
      </c>
      <c r="I35" s="5">
        <v>62</v>
      </c>
      <c r="J35" s="5">
        <v>73</v>
      </c>
    </row>
    <row r="36" spans="2:10" x14ac:dyDescent="0.65">
      <c r="B36" s="11" t="s">
        <v>48</v>
      </c>
      <c r="C36" s="12" t="s">
        <v>49</v>
      </c>
      <c r="D36" s="13">
        <v>64.907480314960637</v>
      </c>
      <c r="E36" s="13">
        <v>10.142916509899397</v>
      </c>
      <c r="F36" s="5">
        <v>26</v>
      </c>
      <c r="G36" s="5">
        <v>104</v>
      </c>
      <c r="H36" s="5">
        <v>58</v>
      </c>
      <c r="I36" s="5">
        <v>65</v>
      </c>
      <c r="J36" s="5">
        <v>71</v>
      </c>
    </row>
    <row r="37" spans="2:10" x14ac:dyDescent="0.65">
      <c r="B37" s="3" t="s">
        <v>50</v>
      </c>
    </row>
    <row r="38" spans="2:10" x14ac:dyDescent="0.65">
      <c r="B38" s="11" t="s">
        <v>46</v>
      </c>
      <c r="C38" s="12" t="s">
        <v>18</v>
      </c>
      <c r="D38" s="13">
        <v>24.895481814773152</v>
      </c>
      <c r="E38" s="13">
        <v>7.4560080526846235</v>
      </c>
      <c r="F38" s="5">
        <v>11</v>
      </c>
      <c r="G38" s="5">
        <v>44</v>
      </c>
      <c r="H38" s="5">
        <v>19</v>
      </c>
      <c r="I38" s="5">
        <v>24</v>
      </c>
      <c r="J38" s="5">
        <v>30</v>
      </c>
    </row>
    <row r="39" spans="2:10" x14ac:dyDescent="0.65">
      <c r="B39" s="19" t="s">
        <v>48</v>
      </c>
      <c r="C39" s="16" t="s">
        <v>51</v>
      </c>
      <c r="D39" s="17">
        <v>32.236689163854521</v>
      </c>
      <c r="E39" s="17">
        <v>5.6125934802299389</v>
      </c>
      <c r="F39" s="8">
        <v>12</v>
      </c>
      <c r="G39" s="8">
        <v>48</v>
      </c>
      <c r="H39" s="8">
        <v>29</v>
      </c>
      <c r="I39" s="8">
        <v>32</v>
      </c>
      <c r="J39" s="8">
        <v>36</v>
      </c>
    </row>
    <row r="41" spans="2:10" x14ac:dyDescent="0.65">
      <c r="B41" s="11" t="s">
        <v>52</v>
      </c>
    </row>
    <row r="42" spans="2:10" x14ac:dyDescent="0.65">
      <c r="B42" s="11" t="s">
        <v>53</v>
      </c>
    </row>
    <row r="43" spans="2:10" x14ac:dyDescent="0.65">
      <c r="B43" s="11" t="s">
        <v>54</v>
      </c>
    </row>
    <row r="44" spans="2:10" x14ac:dyDescent="0.65">
      <c r="B44" s="11" t="s">
        <v>55</v>
      </c>
    </row>
    <row r="45" spans="2:10" x14ac:dyDescent="0.65">
      <c r="B45" s="11" t="s">
        <v>56</v>
      </c>
    </row>
    <row r="46" spans="2:10" x14ac:dyDescent="0.65">
      <c r="B46" s="11" t="s">
        <v>133</v>
      </c>
    </row>
    <row r="47" spans="2:10" x14ac:dyDescent="0.65">
      <c r="B47" s="4" t="s">
        <v>134</v>
      </c>
    </row>
  </sheetData>
  <phoneticPr fontId="2"/>
  <pageMargins left="0.7" right="0.7" top="0.75" bottom="0.75" header="0.3" footer="0.3"/>
  <pageSetup paperSize="9" scale="66" orientation="portrait" horizont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C96B2-5246-4C7C-903F-24FF76FA4E74}">
  <sheetPr>
    <pageSetUpPr fitToPage="1"/>
  </sheetPr>
  <dimension ref="A1:J47"/>
  <sheetViews>
    <sheetView view="pageBreakPreview" zoomScale="60" zoomScaleNormal="40" workbookViewId="0">
      <selection activeCell="E41" sqref="E41"/>
    </sheetView>
  </sheetViews>
  <sheetFormatPr defaultColWidth="8.640625" defaultRowHeight="18.45" x14ac:dyDescent="0.65"/>
  <cols>
    <col min="1" max="1" width="8.640625" style="4"/>
    <col min="2" max="2" width="40.140625" style="4" customWidth="1"/>
    <col min="3" max="3" width="17.140625" style="4" bestFit="1" customWidth="1"/>
    <col min="4" max="5" width="8.640625" style="4"/>
    <col min="6" max="7" width="8.640625" style="5"/>
    <col min="8" max="10" width="9.92578125" style="5" customWidth="1"/>
    <col min="11" max="16384" width="8.640625" style="4"/>
  </cols>
  <sheetData>
    <row r="1" spans="1:10" ht="23.25" customHeight="1" x14ac:dyDescent="0.65">
      <c r="A1" s="20" t="str">
        <f>'8-3-1'!A1</f>
        <v>8-3</v>
      </c>
      <c r="B1" s="1" t="str">
        <f>"表"&amp;A1&amp;"-5　職業性ストレス簡易調査票57項目・23項目版の統計量　(月労働時間_100時間超)†"</f>
        <v>表8-3-5　職業性ストレス簡易調査票57項目・23項目版の統計量　(月労働時間_100時間超)†</v>
      </c>
    </row>
    <row r="2" spans="1:10" x14ac:dyDescent="0.65">
      <c r="B2" s="21" t="s">
        <v>127</v>
      </c>
      <c r="C2" s="22"/>
      <c r="D2" s="22"/>
      <c r="E2" s="22"/>
      <c r="F2" s="8"/>
      <c r="G2" s="8"/>
      <c r="H2" s="8"/>
      <c r="I2" s="8"/>
      <c r="J2" s="8"/>
    </row>
    <row r="3" spans="1:10" x14ac:dyDescent="0.65">
      <c r="B3" s="2" t="s">
        <v>0</v>
      </c>
      <c r="C3" s="6" t="s">
        <v>1</v>
      </c>
      <c r="D3" s="6" t="s">
        <v>2</v>
      </c>
      <c r="E3" s="6" t="s">
        <v>3</v>
      </c>
      <c r="F3" s="7" t="s">
        <v>4</v>
      </c>
      <c r="G3" s="7" t="s">
        <v>5</v>
      </c>
      <c r="H3" s="8" t="s">
        <v>6</v>
      </c>
      <c r="I3" s="8" t="s">
        <v>7</v>
      </c>
      <c r="J3" s="8" t="s">
        <v>8</v>
      </c>
    </row>
    <row r="4" spans="1:10" x14ac:dyDescent="0.65">
      <c r="B4" s="1" t="s">
        <v>9</v>
      </c>
      <c r="C4" s="9"/>
      <c r="D4" s="9"/>
      <c r="E4" s="9"/>
      <c r="F4" s="10"/>
      <c r="G4" s="10"/>
      <c r="H4" s="10"/>
      <c r="I4" s="10"/>
      <c r="J4" s="10"/>
    </row>
    <row r="5" spans="1:10" x14ac:dyDescent="0.65">
      <c r="B5" s="11" t="s">
        <v>10</v>
      </c>
      <c r="C5" s="12" t="s">
        <v>11</v>
      </c>
      <c r="D5" s="13">
        <v>10.37054523301858</v>
      </c>
      <c r="E5" s="13">
        <v>2.0032518669293169</v>
      </c>
      <c r="F5" s="5">
        <v>3</v>
      </c>
      <c r="G5" s="5">
        <v>12</v>
      </c>
      <c r="H5" s="5">
        <v>9</v>
      </c>
      <c r="I5" s="5">
        <v>11</v>
      </c>
      <c r="J5" s="5">
        <v>12</v>
      </c>
    </row>
    <row r="6" spans="1:10" x14ac:dyDescent="0.65">
      <c r="B6" s="11" t="s">
        <v>12</v>
      </c>
      <c r="C6" s="12" t="s">
        <v>11</v>
      </c>
      <c r="D6" s="13">
        <v>9.8804447151995127</v>
      </c>
      <c r="E6" s="13">
        <v>1.8185449479075388</v>
      </c>
      <c r="F6" s="5">
        <v>3</v>
      </c>
      <c r="G6" s="5">
        <v>12</v>
      </c>
      <c r="H6" s="5">
        <v>9</v>
      </c>
      <c r="I6" s="5">
        <v>10</v>
      </c>
      <c r="J6" s="5">
        <v>11</v>
      </c>
    </row>
    <row r="7" spans="1:10" x14ac:dyDescent="0.65">
      <c r="B7" s="11" t="s">
        <v>13</v>
      </c>
      <c r="C7" s="12" t="s">
        <v>14</v>
      </c>
      <c r="D7" s="13">
        <v>2.5549802010356379</v>
      </c>
      <c r="E7" s="13">
        <v>1.0106555033478226</v>
      </c>
      <c r="F7" s="5">
        <v>1</v>
      </c>
      <c r="G7" s="5">
        <v>4</v>
      </c>
      <c r="H7" s="5">
        <v>2</v>
      </c>
      <c r="I7" s="5">
        <v>3</v>
      </c>
      <c r="J7" s="5">
        <v>3</v>
      </c>
    </row>
    <row r="8" spans="1:10" x14ac:dyDescent="0.65">
      <c r="B8" s="11" t="s">
        <v>15</v>
      </c>
      <c r="C8" s="12" t="s">
        <v>11</v>
      </c>
      <c r="D8" s="13">
        <v>6.7703320134023759</v>
      </c>
      <c r="E8" s="13">
        <v>2.0940440937566778</v>
      </c>
      <c r="F8" s="5">
        <v>3</v>
      </c>
      <c r="G8" s="5">
        <v>12</v>
      </c>
      <c r="H8" s="5">
        <v>5</v>
      </c>
      <c r="I8" s="5">
        <v>7</v>
      </c>
      <c r="J8" s="5">
        <v>8</v>
      </c>
    </row>
    <row r="9" spans="1:10" x14ac:dyDescent="0.65">
      <c r="B9" s="11" t="s">
        <v>16</v>
      </c>
      <c r="C9" s="12" t="s">
        <v>14</v>
      </c>
      <c r="D9" s="13">
        <v>2.1491014316174231</v>
      </c>
      <c r="E9" s="13">
        <v>0.96858733027361643</v>
      </c>
      <c r="F9" s="5">
        <v>1</v>
      </c>
      <c r="G9" s="5">
        <v>4</v>
      </c>
      <c r="H9" s="5">
        <v>1</v>
      </c>
      <c r="I9" s="5">
        <v>2</v>
      </c>
      <c r="J9" s="5">
        <v>3</v>
      </c>
    </row>
    <row r="10" spans="1:10" x14ac:dyDescent="0.65">
      <c r="B10" s="14" t="s">
        <v>17</v>
      </c>
      <c r="C10" s="12" t="s">
        <v>18</v>
      </c>
      <c r="D10" s="13">
        <v>31.72540359427353</v>
      </c>
      <c r="E10" s="13">
        <v>5.1143199446891385</v>
      </c>
      <c r="F10" s="5">
        <v>11</v>
      </c>
      <c r="G10" s="5">
        <v>44</v>
      </c>
      <c r="H10" s="5">
        <v>29</v>
      </c>
      <c r="I10" s="5">
        <v>32</v>
      </c>
      <c r="J10" s="5">
        <v>35</v>
      </c>
    </row>
    <row r="11" spans="1:10" x14ac:dyDescent="0.65">
      <c r="B11" s="11" t="s">
        <v>19</v>
      </c>
      <c r="C11" s="12" t="s">
        <v>11</v>
      </c>
      <c r="D11" s="13">
        <v>7.5394456289978677</v>
      </c>
      <c r="E11" s="13">
        <v>2.2524348704702915</v>
      </c>
      <c r="F11" s="5">
        <v>3</v>
      </c>
      <c r="G11" s="5">
        <v>12</v>
      </c>
      <c r="H11" s="5">
        <v>6</v>
      </c>
      <c r="I11" s="5">
        <v>8</v>
      </c>
      <c r="J11" s="5">
        <v>9</v>
      </c>
    </row>
    <row r="12" spans="1:10" x14ac:dyDescent="0.65">
      <c r="B12" s="11" t="s">
        <v>20</v>
      </c>
      <c r="C12" s="12" t="s">
        <v>14</v>
      </c>
      <c r="D12" s="13">
        <v>3.101583917148949</v>
      </c>
      <c r="E12" s="13">
        <v>0.84117600985312346</v>
      </c>
      <c r="F12" s="5">
        <v>1</v>
      </c>
      <c r="G12" s="5">
        <v>4</v>
      </c>
      <c r="H12" s="5">
        <v>3</v>
      </c>
      <c r="I12" s="5">
        <v>3</v>
      </c>
      <c r="J12" s="5">
        <v>4</v>
      </c>
    </row>
    <row r="13" spans="1:10" x14ac:dyDescent="0.65">
      <c r="B13" s="11" t="s">
        <v>21</v>
      </c>
      <c r="C13" s="12" t="s">
        <v>14</v>
      </c>
      <c r="D13" s="13">
        <v>2.874961925068535</v>
      </c>
      <c r="E13" s="13">
        <v>0.83964448107810197</v>
      </c>
      <c r="F13" s="5">
        <v>1</v>
      </c>
      <c r="G13" s="5">
        <v>4</v>
      </c>
      <c r="H13" s="5">
        <v>2</v>
      </c>
      <c r="I13" s="5">
        <v>3</v>
      </c>
      <c r="J13" s="5">
        <v>3</v>
      </c>
    </row>
    <row r="14" spans="1:10" x14ac:dyDescent="0.65">
      <c r="B14" s="11" t="s">
        <v>22</v>
      </c>
      <c r="C14" s="12" t="s">
        <v>14</v>
      </c>
      <c r="D14" s="13">
        <v>2.9550715808711545</v>
      </c>
      <c r="E14" s="13">
        <v>0.88430041422481009</v>
      </c>
      <c r="F14" s="5">
        <v>1</v>
      </c>
      <c r="G14" s="5">
        <v>4</v>
      </c>
      <c r="H14" s="5">
        <v>2</v>
      </c>
      <c r="I14" s="5">
        <v>3</v>
      </c>
      <c r="J14" s="5">
        <v>4</v>
      </c>
    </row>
    <row r="15" spans="1:10" ht="20.149999999999999" x14ac:dyDescent="0.65">
      <c r="B15" s="15" t="s">
        <v>57</v>
      </c>
      <c r="C15" s="16" t="s">
        <v>23</v>
      </c>
      <c r="D15" s="17">
        <v>16.471063052086507</v>
      </c>
      <c r="E15" s="17">
        <v>3.696399144872923</v>
      </c>
      <c r="F15" s="8">
        <v>6</v>
      </c>
      <c r="G15" s="8">
        <v>24</v>
      </c>
      <c r="H15" s="8">
        <v>14</v>
      </c>
      <c r="I15" s="8">
        <v>17</v>
      </c>
      <c r="J15" s="8">
        <v>19</v>
      </c>
    </row>
    <row r="16" spans="1:10" x14ac:dyDescent="0.65">
      <c r="B16" s="3" t="s">
        <v>24</v>
      </c>
      <c r="C16" s="12"/>
      <c r="D16" s="13"/>
      <c r="E16" s="13"/>
    </row>
    <row r="17" spans="2:10" x14ac:dyDescent="0.65">
      <c r="B17" s="11" t="s">
        <v>25</v>
      </c>
      <c r="C17" s="12" t="s">
        <v>11</v>
      </c>
      <c r="D17" s="13">
        <v>6.4445628997867805</v>
      </c>
      <c r="E17" s="13">
        <v>2.5278139258648471</v>
      </c>
      <c r="F17" s="5">
        <v>3</v>
      </c>
      <c r="G17" s="5">
        <v>12</v>
      </c>
      <c r="H17" s="5">
        <v>5</v>
      </c>
      <c r="I17" s="5">
        <v>6</v>
      </c>
      <c r="J17" s="5">
        <v>8</v>
      </c>
    </row>
    <row r="18" spans="2:10" x14ac:dyDescent="0.65">
      <c r="B18" s="11" t="s">
        <v>26</v>
      </c>
      <c r="C18" s="12" t="s">
        <v>11</v>
      </c>
      <c r="D18" s="13">
        <v>7.3571428571428568</v>
      </c>
      <c r="E18" s="13">
        <v>2.5539569526061756</v>
      </c>
      <c r="F18" s="5">
        <v>3</v>
      </c>
      <c r="G18" s="5">
        <v>12</v>
      </c>
      <c r="H18" s="5">
        <v>6</v>
      </c>
      <c r="I18" s="5">
        <v>7</v>
      </c>
      <c r="J18" s="5">
        <v>9</v>
      </c>
    </row>
    <row r="19" spans="2:10" x14ac:dyDescent="0.65">
      <c r="B19" s="11" t="s">
        <v>27</v>
      </c>
      <c r="C19" s="12" t="s">
        <v>11</v>
      </c>
      <c r="D19" s="13">
        <v>8.3373438927809929</v>
      </c>
      <c r="E19" s="13">
        <v>2.6912111413045068</v>
      </c>
      <c r="F19" s="5">
        <v>3</v>
      </c>
      <c r="G19" s="5">
        <v>12</v>
      </c>
      <c r="H19" s="5">
        <v>6</v>
      </c>
      <c r="I19" s="5">
        <v>9</v>
      </c>
      <c r="J19" s="5">
        <v>11</v>
      </c>
    </row>
    <row r="20" spans="2:10" x14ac:dyDescent="0.65">
      <c r="B20" s="11" t="s">
        <v>28</v>
      </c>
      <c r="C20" s="12" t="s">
        <v>11</v>
      </c>
      <c r="D20" s="13">
        <v>7.4310082241851969</v>
      </c>
      <c r="E20" s="13">
        <v>2.5502787723179501</v>
      </c>
      <c r="F20" s="5">
        <v>3</v>
      </c>
      <c r="G20" s="5">
        <v>12</v>
      </c>
      <c r="H20" s="5">
        <v>6</v>
      </c>
      <c r="I20" s="5">
        <v>7</v>
      </c>
      <c r="J20" s="5">
        <v>9</v>
      </c>
    </row>
    <row r="21" spans="2:10" x14ac:dyDescent="0.65">
      <c r="B21" s="11" t="s">
        <v>29</v>
      </c>
      <c r="C21" s="12" t="s">
        <v>23</v>
      </c>
      <c r="D21" s="13">
        <v>12.197380444715199</v>
      </c>
      <c r="E21" s="13">
        <v>4.6674350263127771</v>
      </c>
      <c r="F21" s="5">
        <v>6</v>
      </c>
      <c r="G21" s="5">
        <v>24</v>
      </c>
      <c r="H21" s="5">
        <v>8</v>
      </c>
      <c r="I21" s="5">
        <v>12</v>
      </c>
      <c r="J21" s="5">
        <v>15</v>
      </c>
    </row>
    <row r="22" spans="2:10" x14ac:dyDescent="0.65">
      <c r="B22" s="11" t="s">
        <v>30</v>
      </c>
      <c r="C22" s="12" t="s">
        <v>11</v>
      </c>
      <c r="D22" s="13">
        <v>6.706366128540969</v>
      </c>
      <c r="E22" s="13">
        <v>2.6961334164339923</v>
      </c>
      <c r="F22" s="5">
        <v>3</v>
      </c>
      <c r="G22" s="5">
        <v>12</v>
      </c>
      <c r="H22" s="5">
        <v>5</v>
      </c>
      <c r="I22" s="5">
        <v>6</v>
      </c>
      <c r="J22" s="5">
        <v>9</v>
      </c>
    </row>
    <row r="23" spans="2:10" x14ac:dyDescent="0.65">
      <c r="B23" s="11" t="s">
        <v>31</v>
      </c>
      <c r="C23" s="12" t="s">
        <v>18</v>
      </c>
      <c r="D23" s="13">
        <v>21.455680779774596</v>
      </c>
      <c r="E23" s="13">
        <v>6.7580377588374514</v>
      </c>
      <c r="F23" s="5">
        <v>11</v>
      </c>
      <c r="G23" s="5">
        <v>44</v>
      </c>
      <c r="H23" s="5">
        <v>16</v>
      </c>
      <c r="I23" s="5">
        <v>20</v>
      </c>
      <c r="J23" s="5">
        <v>26</v>
      </c>
    </row>
    <row r="24" spans="2:10" x14ac:dyDescent="0.65">
      <c r="B24" s="18" t="s">
        <v>32</v>
      </c>
      <c r="C24" s="12" t="s">
        <v>14</v>
      </c>
      <c r="D24" s="13">
        <v>1.4904051172707888</v>
      </c>
      <c r="E24" s="13">
        <v>0.76209671116268096</v>
      </c>
      <c r="F24" s="5">
        <v>1</v>
      </c>
      <c r="G24" s="5">
        <v>4</v>
      </c>
      <c r="H24" s="5">
        <v>1</v>
      </c>
      <c r="I24" s="5">
        <v>1</v>
      </c>
      <c r="J24" s="5">
        <v>2</v>
      </c>
    </row>
    <row r="25" spans="2:10" x14ac:dyDescent="0.65">
      <c r="B25" s="18" t="s">
        <v>33</v>
      </c>
      <c r="C25" s="12" t="s">
        <v>14</v>
      </c>
      <c r="D25" s="13">
        <v>1.9067925677733779</v>
      </c>
      <c r="E25" s="13">
        <v>0.97547668753926031</v>
      </c>
      <c r="F25" s="5">
        <v>1</v>
      </c>
      <c r="G25" s="5">
        <v>4</v>
      </c>
      <c r="H25" s="5">
        <v>1</v>
      </c>
      <c r="I25" s="5">
        <v>2</v>
      </c>
      <c r="J25" s="5">
        <v>3</v>
      </c>
    </row>
    <row r="26" spans="2:10" x14ac:dyDescent="0.65">
      <c r="B26" s="15" t="s">
        <v>34</v>
      </c>
      <c r="C26" s="16" t="s">
        <v>35</v>
      </c>
      <c r="D26" s="17">
        <v>43.878312519037465</v>
      </c>
      <c r="E26" s="17">
        <v>12.16736405984968</v>
      </c>
      <c r="F26" s="8">
        <v>18</v>
      </c>
      <c r="G26" s="8">
        <v>72</v>
      </c>
      <c r="H26" s="8">
        <v>35</v>
      </c>
      <c r="I26" s="8">
        <v>43</v>
      </c>
      <c r="J26" s="8">
        <v>52</v>
      </c>
    </row>
    <row r="27" spans="2:10" x14ac:dyDescent="0.65">
      <c r="B27" s="1" t="s">
        <v>36</v>
      </c>
      <c r="C27" s="12"/>
      <c r="D27" s="13"/>
      <c r="E27" s="13"/>
    </row>
    <row r="28" spans="2:10" x14ac:dyDescent="0.65">
      <c r="B28" s="11" t="s">
        <v>37</v>
      </c>
      <c r="C28" s="12" t="s">
        <v>38</v>
      </c>
      <c r="D28" s="13">
        <v>7.3997867803837956</v>
      </c>
      <c r="E28" s="13">
        <v>2.3707907647426976</v>
      </c>
      <c r="F28" s="5">
        <v>3</v>
      </c>
      <c r="G28" s="5">
        <v>12</v>
      </c>
      <c r="H28" s="5">
        <v>6</v>
      </c>
      <c r="I28" s="5">
        <v>7</v>
      </c>
      <c r="J28" s="5">
        <v>9</v>
      </c>
    </row>
    <row r="29" spans="2:10" x14ac:dyDescent="0.65">
      <c r="B29" s="11" t="s">
        <v>39</v>
      </c>
      <c r="C29" s="12" t="s">
        <v>38</v>
      </c>
      <c r="D29" s="13">
        <v>7.862930246725556</v>
      </c>
      <c r="E29" s="13">
        <v>2.235101719992477</v>
      </c>
      <c r="F29" s="5">
        <v>3</v>
      </c>
      <c r="G29" s="5">
        <v>12</v>
      </c>
      <c r="H29" s="5">
        <v>6</v>
      </c>
      <c r="I29" s="5">
        <v>8</v>
      </c>
      <c r="J29" s="5">
        <v>9</v>
      </c>
    </row>
    <row r="30" spans="2:10" x14ac:dyDescent="0.65">
      <c r="B30" s="11" t="s">
        <v>40</v>
      </c>
      <c r="C30" s="12" t="s">
        <v>38</v>
      </c>
      <c r="D30" s="13">
        <v>9.1685957965275655</v>
      </c>
      <c r="E30" s="13">
        <v>2.4357193561473243</v>
      </c>
      <c r="F30" s="5">
        <v>3</v>
      </c>
      <c r="G30" s="5">
        <v>12</v>
      </c>
      <c r="H30" s="5">
        <v>7</v>
      </c>
      <c r="I30" s="5">
        <v>9</v>
      </c>
      <c r="J30" s="5">
        <v>12</v>
      </c>
    </row>
    <row r="31" spans="2:10" x14ac:dyDescent="0.65">
      <c r="B31" s="11" t="s">
        <v>41</v>
      </c>
      <c r="C31" s="12" t="s">
        <v>42</v>
      </c>
      <c r="D31" s="13">
        <v>5.4572037770332011</v>
      </c>
      <c r="E31" s="13">
        <v>1.5117450441960718</v>
      </c>
      <c r="F31" s="5">
        <v>2</v>
      </c>
      <c r="G31" s="5">
        <v>8</v>
      </c>
      <c r="H31" s="5">
        <v>4</v>
      </c>
      <c r="I31" s="5">
        <v>6</v>
      </c>
      <c r="J31" s="5">
        <v>6</v>
      </c>
    </row>
    <row r="32" spans="2:10" ht="20.149999999999999" x14ac:dyDescent="0.65">
      <c r="B32" s="14" t="s">
        <v>58</v>
      </c>
      <c r="C32" s="12" t="s">
        <v>43</v>
      </c>
      <c r="D32" s="13">
        <v>24.431312823636919</v>
      </c>
      <c r="E32" s="13">
        <v>5.6697178272994586</v>
      </c>
      <c r="F32" s="5">
        <v>9</v>
      </c>
      <c r="G32" s="5">
        <v>36</v>
      </c>
      <c r="H32" s="5">
        <v>21</v>
      </c>
      <c r="I32" s="5">
        <v>24</v>
      </c>
      <c r="J32" s="5">
        <v>28</v>
      </c>
    </row>
    <row r="33" spans="2:10" ht="20.149999999999999" x14ac:dyDescent="0.65">
      <c r="B33" s="15" t="s">
        <v>59</v>
      </c>
      <c r="C33" s="16" t="s">
        <v>44</v>
      </c>
      <c r="D33" s="17">
        <v>15.262717027109352</v>
      </c>
      <c r="E33" s="17">
        <v>4.1498183211727788</v>
      </c>
      <c r="F33" s="8">
        <v>6</v>
      </c>
      <c r="G33" s="8">
        <v>24</v>
      </c>
      <c r="H33" s="8">
        <v>12</v>
      </c>
      <c r="I33" s="8">
        <v>15</v>
      </c>
      <c r="J33" s="8">
        <v>18</v>
      </c>
    </row>
    <row r="34" spans="2:10" x14ac:dyDescent="0.65">
      <c r="B34" s="3" t="s">
        <v>45</v>
      </c>
    </row>
    <row r="35" spans="2:10" x14ac:dyDescent="0.65">
      <c r="B35" s="11" t="s">
        <v>46</v>
      </c>
      <c r="C35" s="12" t="s">
        <v>47</v>
      </c>
      <c r="D35" s="13">
        <v>65.333993298812061</v>
      </c>
      <c r="E35" s="13">
        <v>17.295490049112509</v>
      </c>
      <c r="F35" s="5">
        <v>29</v>
      </c>
      <c r="G35" s="5">
        <v>116</v>
      </c>
      <c r="H35" s="5">
        <v>53</v>
      </c>
      <c r="I35" s="5">
        <v>64</v>
      </c>
      <c r="J35" s="5">
        <v>77</v>
      </c>
    </row>
    <row r="36" spans="2:10" x14ac:dyDescent="0.65">
      <c r="B36" s="11" t="s">
        <v>48</v>
      </c>
      <c r="C36" s="12" t="s">
        <v>49</v>
      </c>
      <c r="D36" s="13">
        <v>65.823027718550108</v>
      </c>
      <c r="E36" s="13">
        <v>10.821788113591451</v>
      </c>
      <c r="F36" s="5">
        <v>26</v>
      </c>
      <c r="G36" s="5">
        <v>104</v>
      </c>
      <c r="H36" s="5">
        <v>59</v>
      </c>
      <c r="I36" s="5">
        <v>66</v>
      </c>
      <c r="J36" s="5">
        <v>73</v>
      </c>
    </row>
    <row r="37" spans="2:10" x14ac:dyDescent="0.65">
      <c r="B37" s="3" t="s">
        <v>50</v>
      </c>
    </row>
    <row r="38" spans="2:10" x14ac:dyDescent="0.65">
      <c r="B38" s="11" t="s">
        <v>46</v>
      </c>
      <c r="C38" s="12" t="s">
        <v>18</v>
      </c>
      <c r="D38" s="13">
        <v>25.871915930551324</v>
      </c>
      <c r="E38" s="13">
        <v>7.9817125452978113</v>
      </c>
      <c r="F38" s="5">
        <v>11</v>
      </c>
      <c r="G38" s="5">
        <v>44</v>
      </c>
      <c r="H38" s="5">
        <v>20</v>
      </c>
      <c r="I38" s="5">
        <v>25</v>
      </c>
      <c r="J38" s="5">
        <v>32</v>
      </c>
    </row>
    <row r="39" spans="2:10" x14ac:dyDescent="0.65">
      <c r="B39" s="19" t="s">
        <v>48</v>
      </c>
      <c r="C39" s="16" t="s">
        <v>51</v>
      </c>
      <c r="D39" s="17">
        <v>32.568382576911361</v>
      </c>
      <c r="E39" s="17">
        <v>5.8489594731848795</v>
      </c>
      <c r="F39" s="8">
        <v>12</v>
      </c>
      <c r="G39" s="8">
        <v>48</v>
      </c>
      <c r="H39" s="8">
        <v>29</v>
      </c>
      <c r="I39" s="8">
        <v>33</v>
      </c>
      <c r="J39" s="8">
        <v>36</v>
      </c>
    </row>
    <row r="41" spans="2:10" x14ac:dyDescent="0.65">
      <c r="B41" s="11" t="s">
        <v>52</v>
      </c>
    </row>
    <row r="42" spans="2:10" x14ac:dyDescent="0.65">
      <c r="B42" s="11" t="s">
        <v>53</v>
      </c>
    </row>
    <row r="43" spans="2:10" x14ac:dyDescent="0.65">
      <c r="B43" s="11" t="s">
        <v>54</v>
      </c>
    </row>
    <row r="44" spans="2:10" x14ac:dyDescent="0.65">
      <c r="B44" s="11" t="s">
        <v>55</v>
      </c>
    </row>
    <row r="45" spans="2:10" x14ac:dyDescent="0.65">
      <c r="B45" s="11" t="s">
        <v>56</v>
      </c>
    </row>
    <row r="46" spans="2:10" x14ac:dyDescent="0.65">
      <c r="B46" s="11" t="s">
        <v>133</v>
      </c>
    </row>
    <row r="47" spans="2:10" x14ac:dyDescent="0.65">
      <c r="B47" s="4" t="s">
        <v>134</v>
      </c>
    </row>
  </sheetData>
  <phoneticPr fontId="2"/>
  <pageMargins left="0.7" right="0.7" top="0.75" bottom="0.75" header="0.3" footer="0.3"/>
  <pageSetup paperSize="9" scale="66" orientation="portrait" horizont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B9B99-EB40-4570-9E32-F6D52731E398}">
  <sheetPr>
    <pageSetUpPr fitToPage="1"/>
  </sheetPr>
  <dimension ref="A1:J56"/>
  <sheetViews>
    <sheetView view="pageBreakPreview" zoomScale="60" zoomScaleNormal="60" workbookViewId="0">
      <selection activeCell="E41" sqref="E41"/>
    </sheetView>
  </sheetViews>
  <sheetFormatPr defaultColWidth="8.640625" defaultRowHeight="18.45" x14ac:dyDescent="0.65"/>
  <cols>
    <col min="1" max="1" width="5.640625" style="4" customWidth="1"/>
    <col min="2" max="2" width="32.5" style="4" customWidth="1"/>
    <col min="3" max="3" width="0" style="4" hidden="1" customWidth="1"/>
    <col min="4" max="5" width="8.640625" style="23"/>
    <col min="6" max="7" width="8.640625" style="4"/>
    <col min="8" max="10" width="9.92578125" style="23" customWidth="1"/>
    <col min="11" max="16384" width="8.640625" style="4"/>
  </cols>
  <sheetData>
    <row r="1" spans="1:10" x14ac:dyDescent="0.65">
      <c r="A1" s="20" t="str">
        <f>"8-4"</f>
        <v>8-4</v>
      </c>
      <c r="B1" s="1" t="str">
        <f>"表"&amp;$A$1&amp;"-1 新職業性ストレス簡易調査票（80項目版）の統計量（月労働時間_45時間以下）＃"</f>
        <v>表8-4-1 新職業性ストレス簡易調査票（80項目版）の統計量（月労働時間_45時間以下）＃</v>
      </c>
    </row>
    <row r="2" spans="1:10" x14ac:dyDescent="0.65">
      <c r="B2" s="21" t="s">
        <v>128</v>
      </c>
      <c r="C2" s="6" t="s">
        <v>1</v>
      </c>
      <c r="D2" s="24"/>
      <c r="E2" s="24"/>
      <c r="F2" s="6"/>
      <c r="G2" s="6"/>
      <c r="H2" s="24"/>
      <c r="I2" s="24"/>
      <c r="J2" s="24"/>
    </row>
    <row r="3" spans="1:10" x14ac:dyDescent="0.65">
      <c r="B3" s="25" t="s">
        <v>65</v>
      </c>
      <c r="C3" s="26" t="s">
        <v>66</v>
      </c>
      <c r="D3" s="27" t="s">
        <v>67</v>
      </c>
      <c r="E3" s="27" t="s">
        <v>68</v>
      </c>
      <c r="F3" s="28" t="s">
        <v>4</v>
      </c>
      <c r="G3" s="28" t="s">
        <v>5</v>
      </c>
      <c r="H3" s="27" t="s">
        <v>6</v>
      </c>
      <c r="I3" s="27" t="s">
        <v>7</v>
      </c>
      <c r="J3" s="27" t="s">
        <v>8</v>
      </c>
    </row>
    <row r="4" spans="1:10" x14ac:dyDescent="0.65">
      <c r="B4" s="1" t="s">
        <v>69</v>
      </c>
      <c r="C4" s="4" t="s">
        <v>70</v>
      </c>
      <c r="D4" s="23">
        <v>2.6368045526442478</v>
      </c>
      <c r="E4" s="23">
        <v>0.46298657230058721</v>
      </c>
      <c r="F4" s="4">
        <v>1</v>
      </c>
      <c r="G4" s="4">
        <v>4</v>
      </c>
      <c r="H4" s="23">
        <v>2.3333333333333335</v>
      </c>
      <c r="I4" s="23">
        <v>2.625</v>
      </c>
      <c r="J4" s="23">
        <v>2.916666666666667</v>
      </c>
    </row>
    <row r="5" spans="1:10" x14ac:dyDescent="0.65">
      <c r="B5" s="11" t="s">
        <v>71</v>
      </c>
      <c r="C5" s="4" t="s">
        <v>70</v>
      </c>
      <c r="D5" s="23">
        <v>2.1779235069311405</v>
      </c>
      <c r="E5" s="23">
        <v>0.69279788865755876</v>
      </c>
      <c r="F5" s="4">
        <v>1</v>
      </c>
      <c r="G5" s="4">
        <v>4</v>
      </c>
      <c r="H5" s="23">
        <v>1.6666666666666667</v>
      </c>
      <c r="I5" s="23">
        <v>2</v>
      </c>
      <c r="J5" s="23">
        <v>2.6666666666666665</v>
      </c>
    </row>
    <row r="6" spans="1:10" x14ac:dyDescent="0.65">
      <c r="B6" s="11" t="s">
        <v>72</v>
      </c>
      <c r="C6" s="4" t="s">
        <v>70</v>
      </c>
      <c r="D6" s="23">
        <v>2.0475591185514852</v>
      </c>
      <c r="E6" s="23">
        <v>0.61721911961632459</v>
      </c>
      <c r="F6" s="4">
        <v>1</v>
      </c>
      <c r="G6" s="4">
        <v>4</v>
      </c>
      <c r="H6" s="23">
        <v>1.6666666666666667</v>
      </c>
      <c r="I6" s="23">
        <v>2</v>
      </c>
      <c r="J6" s="23">
        <v>2.3333333333333335</v>
      </c>
    </row>
    <row r="7" spans="1:10" x14ac:dyDescent="0.65">
      <c r="B7" s="11" t="s">
        <v>73</v>
      </c>
      <c r="C7" s="4" t="s">
        <v>70</v>
      </c>
      <c r="D7" s="23">
        <v>3.0345663002151553</v>
      </c>
      <c r="E7" s="23">
        <v>0.92870535980583291</v>
      </c>
      <c r="F7" s="4">
        <v>1</v>
      </c>
      <c r="G7" s="4">
        <v>4</v>
      </c>
      <c r="H7" s="23">
        <v>2</v>
      </c>
      <c r="I7" s="23">
        <v>3</v>
      </c>
      <c r="J7" s="23">
        <v>4</v>
      </c>
    </row>
    <row r="8" spans="1:10" x14ac:dyDescent="0.65">
      <c r="B8" s="11" t="s">
        <v>74</v>
      </c>
      <c r="C8" s="4" t="s">
        <v>70</v>
      </c>
      <c r="D8" s="23">
        <v>2.9208621926179181</v>
      </c>
      <c r="E8" s="23">
        <v>0.60750952520034396</v>
      </c>
      <c r="F8" s="4">
        <v>1</v>
      </c>
      <c r="G8" s="4">
        <v>4</v>
      </c>
      <c r="H8" s="23">
        <v>2.6666666666666665</v>
      </c>
      <c r="I8" s="23">
        <v>3</v>
      </c>
      <c r="J8" s="23">
        <v>3.3333333333333335</v>
      </c>
    </row>
    <row r="9" spans="1:10" x14ac:dyDescent="0.65">
      <c r="B9" s="11" t="s">
        <v>75</v>
      </c>
      <c r="C9" s="4" t="s">
        <v>70</v>
      </c>
      <c r="D9" s="23">
        <v>2.9113973297179405</v>
      </c>
      <c r="E9" s="23">
        <v>0.88234307195952155</v>
      </c>
      <c r="F9" s="4">
        <v>1</v>
      </c>
      <c r="G9" s="4">
        <v>4</v>
      </c>
      <c r="H9" s="23">
        <v>2</v>
      </c>
      <c r="I9" s="23">
        <v>3</v>
      </c>
      <c r="J9" s="23">
        <v>4</v>
      </c>
    </row>
    <row r="10" spans="1:10" x14ac:dyDescent="0.65">
      <c r="B10" s="11" t="s">
        <v>76</v>
      </c>
      <c r="C10" s="4" t="s">
        <v>70</v>
      </c>
      <c r="D10" s="23">
        <v>2.5358454419523122</v>
      </c>
      <c r="E10" s="23">
        <v>0.86511249539086543</v>
      </c>
      <c r="F10" s="4">
        <v>1</v>
      </c>
      <c r="G10" s="4">
        <v>4</v>
      </c>
      <c r="H10" s="23">
        <v>2</v>
      </c>
      <c r="I10" s="23">
        <v>3</v>
      </c>
      <c r="J10" s="23">
        <v>3</v>
      </c>
    </row>
    <row r="11" spans="1:10" x14ac:dyDescent="0.65">
      <c r="B11" s="11" t="s">
        <v>77</v>
      </c>
      <c r="C11" s="4" t="s">
        <v>70</v>
      </c>
      <c r="D11" s="23">
        <v>2.7014736655958029</v>
      </c>
      <c r="E11" s="23">
        <v>0.85620811071948622</v>
      </c>
      <c r="F11" s="4">
        <v>1</v>
      </c>
      <c r="G11" s="4">
        <v>4</v>
      </c>
      <c r="H11" s="23">
        <v>2</v>
      </c>
      <c r="I11" s="23">
        <v>3</v>
      </c>
      <c r="J11" s="23">
        <v>3</v>
      </c>
    </row>
    <row r="12" spans="1:10" x14ac:dyDescent="0.65">
      <c r="B12" s="19" t="s">
        <v>78</v>
      </c>
      <c r="C12" s="22" t="s">
        <v>70</v>
      </c>
      <c r="D12" s="29">
        <v>2.7648088655722245</v>
      </c>
      <c r="E12" s="29">
        <v>0.81093225102934563</v>
      </c>
      <c r="F12" s="22">
        <v>1</v>
      </c>
      <c r="G12" s="22">
        <v>4</v>
      </c>
      <c r="H12" s="29">
        <v>2</v>
      </c>
      <c r="I12" s="29">
        <v>3</v>
      </c>
      <c r="J12" s="29">
        <v>3</v>
      </c>
    </row>
    <row r="13" spans="1:10" x14ac:dyDescent="0.65">
      <c r="B13" s="1" t="s">
        <v>79</v>
      </c>
      <c r="C13" s="4" t="s">
        <v>70</v>
      </c>
      <c r="D13" s="23">
        <v>2.8207999711816498</v>
      </c>
      <c r="E13" s="23">
        <v>0.47467531309552019</v>
      </c>
      <c r="F13" s="4">
        <v>1</v>
      </c>
      <c r="G13" s="4">
        <v>4</v>
      </c>
      <c r="H13" s="23">
        <v>2.5555555555555554</v>
      </c>
      <c r="I13" s="23">
        <v>2.8333333333333335</v>
      </c>
      <c r="J13" s="23">
        <v>3.1111111111111107</v>
      </c>
    </row>
    <row r="14" spans="1:10" x14ac:dyDescent="0.65">
      <c r="B14" s="11" t="s">
        <v>80</v>
      </c>
      <c r="C14" s="4" t="s">
        <v>70</v>
      </c>
      <c r="D14" s="23">
        <v>2.588963227131166</v>
      </c>
      <c r="E14" s="23">
        <v>0.64839194144364753</v>
      </c>
      <c r="F14" s="4">
        <v>1</v>
      </c>
      <c r="G14" s="4">
        <v>4</v>
      </c>
      <c r="H14" s="23">
        <v>2.3333333333333335</v>
      </c>
      <c r="I14" s="23">
        <v>2.6666666666666665</v>
      </c>
      <c r="J14" s="23">
        <v>3</v>
      </c>
    </row>
    <row r="15" spans="1:10" x14ac:dyDescent="0.65">
      <c r="B15" s="11" t="s">
        <v>81</v>
      </c>
      <c r="C15" s="4" t="s">
        <v>70</v>
      </c>
      <c r="D15" s="23">
        <v>2.8964661499012645</v>
      </c>
      <c r="E15" s="23">
        <v>0.76088317789326954</v>
      </c>
      <c r="F15" s="4">
        <v>1</v>
      </c>
      <c r="G15" s="4">
        <v>4</v>
      </c>
      <c r="H15" s="23">
        <v>2</v>
      </c>
      <c r="I15" s="23">
        <v>3</v>
      </c>
      <c r="J15" s="23">
        <v>3</v>
      </c>
    </row>
    <row r="16" spans="1:10" x14ac:dyDescent="0.65">
      <c r="B16" s="11" t="s">
        <v>82</v>
      </c>
      <c r="C16" s="4" t="s">
        <v>70</v>
      </c>
      <c r="D16" s="23">
        <v>2.8519025022841817</v>
      </c>
      <c r="E16" s="23">
        <v>0.72803776294388256</v>
      </c>
      <c r="F16" s="4">
        <v>1</v>
      </c>
      <c r="G16" s="4">
        <v>4</v>
      </c>
      <c r="H16" s="23">
        <v>3</v>
      </c>
      <c r="I16" s="23">
        <v>3</v>
      </c>
      <c r="J16" s="23">
        <v>3</v>
      </c>
    </row>
    <row r="17" spans="2:10" x14ac:dyDescent="0.65">
      <c r="B17" s="11" t="s">
        <v>83</v>
      </c>
      <c r="C17" s="4" t="s">
        <v>70</v>
      </c>
      <c r="D17" s="23">
        <v>2.8391405582245275</v>
      </c>
      <c r="E17" s="23">
        <v>0.77942389552404068</v>
      </c>
      <c r="F17" s="4">
        <v>1</v>
      </c>
      <c r="G17" s="4">
        <v>4</v>
      </c>
      <c r="H17" s="23">
        <v>2</v>
      </c>
      <c r="I17" s="23">
        <v>3</v>
      </c>
      <c r="J17" s="23">
        <v>3</v>
      </c>
    </row>
    <row r="18" spans="2:10" x14ac:dyDescent="0.65">
      <c r="B18" s="11" t="s">
        <v>84</v>
      </c>
      <c r="C18" s="4" t="s">
        <v>70</v>
      </c>
      <c r="D18" s="23">
        <v>3.1176839871496358</v>
      </c>
      <c r="E18" s="23">
        <v>0.70609631231639036</v>
      </c>
      <c r="F18" s="4">
        <v>1</v>
      </c>
      <c r="G18" s="4">
        <v>4</v>
      </c>
      <c r="H18" s="23">
        <v>3</v>
      </c>
      <c r="I18" s="23">
        <v>3</v>
      </c>
      <c r="J18" s="23">
        <v>4</v>
      </c>
    </row>
    <row r="19" spans="2:10" x14ac:dyDescent="0.65">
      <c r="B19" s="19" t="s">
        <v>85</v>
      </c>
      <c r="C19" s="22" t="s">
        <v>70</v>
      </c>
      <c r="D19" s="29">
        <v>2.6306434023991274</v>
      </c>
      <c r="E19" s="29">
        <v>0.77746072544640321</v>
      </c>
      <c r="F19" s="22">
        <v>1</v>
      </c>
      <c r="G19" s="22">
        <v>4</v>
      </c>
      <c r="H19" s="29">
        <v>2</v>
      </c>
      <c r="I19" s="29">
        <v>3</v>
      </c>
      <c r="J19" s="29">
        <v>3</v>
      </c>
    </row>
    <row r="20" spans="2:10" x14ac:dyDescent="0.65">
      <c r="B20" s="1" t="s">
        <v>86</v>
      </c>
      <c r="C20" s="4" t="s">
        <v>70</v>
      </c>
      <c r="D20" s="23">
        <v>2.7305953718167468</v>
      </c>
      <c r="E20" s="23">
        <v>0.49065729509942735</v>
      </c>
      <c r="F20" s="4">
        <v>1</v>
      </c>
      <c r="G20" s="4">
        <v>4</v>
      </c>
      <c r="H20" s="23">
        <v>2.4444444444444446</v>
      </c>
      <c r="I20" s="23">
        <v>2.7777777777777777</v>
      </c>
      <c r="J20" s="23">
        <v>3</v>
      </c>
    </row>
    <row r="21" spans="2:10" x14ac:dyDescent="0.65">
      <c r="B21" s="1" t="s">
        <v>87</v>
      </c>
      <c r="D21" s="23">
        <v>2.7771976775030209</v>
      </c>
      <c r="E21" s="23">
        <v>0.46877349324319617</v>
      </c>
      <c r="F21" s="4">
        <v>1</v>
      </c>
      <c r="G21" s="4">
        <v>4</v>
      </c>
      <c r="H21" s="23">
        <v>2.5</v>
      </c>
      <c r="I21" s="23">
        <v>2.8</v>
      </c>
      <c r="J21" s="23">
        <v>3.0666666666666664</v>
      </c>
    </row>
    <row r="22" spans="2:10" x14ac:dyDescent="0.65">
      <c r="B22" s="11" t="s">
        <v>88</v>
      </c>
      <c r="C22" s="4" t="s">
        <v>70</v>
      </c>
      <c r="D22" s="23">
        <v>2.5584976470472651</v>
      </c>
      <c r="E22" s="23">
        <v>0.72540372920296714</v>
      </c>
      <c r="F22" s="4">
        <v>1</v>
      </c>
      <c r="G22" s="4">
        <v>4</v>
      </c>
      <c r="H22" s="23">
        <v>2</v>
      </c>
      <c r="I22" s="23">
        <v>2.6666666666666665</v>
      </c>
      <c r="J22" s="23">
        <v>3</v>
      </c>
    </row>
    <row r="23" spans="2:10" x14ac:dyDescent="0.65">
      <c r="B23" s="11" t="s">
        <v>89</v>
      </c>
      <c r="C23" s="4" t="s">
        <v>70</v>
      </c>
      <c r="D23" s="23">
        <v>2.6943224576812361</v>
      </c>
      <c r="E23" s="23">
        <v>0.67952820561593497</v>
      </c>
      <c r="F23" s="4">
        <v>1</v>
      </c>
      <c r="G23" s="4">
        <v>4</v>
      </c>
      <c r="H23" s="23">
        <v>2</v>
      </c>
      <c r="I23" s="23">
        <v>2.6666666666666665</v>
      </c>
      <c r="J23" s="23">
        <v>3</v>
      </c>
    </row>
    <row r="24" spans="2:10" x14ac:dyDescent="0.65">
      <c r="B24" s="11" t="s">
        <v>90</v>
      </c>
      <c r="C24" s="4" t="s">
        <v>70</v>
      </c>
      <c r="D24" s="23">
        <v>3.1966184286794967</v>
      </c>
      <c r="E24" s="23">
        <v>0.72052839957336212</v>
      </c>
      <c r="F24" s="4">
        <v>1</v>
      </c>
      <c r="G24" s="4">
        <v>4</v>
      </c>
      <c r="H24" s="23">
        <v>2.6666666666666665</v>
      </c>
      <c r="I24" s="23">
        <v>3.3333333333333335</v>
      </c>
      <c r="J24" s="23">
        <v>4</v>
      </c>
    </row>
    <row r="25" spans="2:10" x14ac:dyDescent="0.65">
      <c r="B25" s="11" t="s">
        <v>91</v>
      </c>
      <c r="C25" s="4" t="s">
        <v>70</v>
      </c>
      <c r="D25" s="23">
        <v>2.5148457072121193</v>
      </c>
      <c r="E25" s="23">
        <v>0.82246881156562313</v>
      </c>
      <c r="F25" s="4">
        <v>1</v>
      </c>
      <c r="G25" s="4">
        <v>4</v>
      </c>
      <c r="H25" s="23">
        <v>2</v>
      </c>
      <c r="I25" s="23">
        <v>3</v>
      </c>
      <c r="J25" s="23">
        <v>3</v>
      </c>
    </row>
    <row r="26" spans="2:10" x14ac:dyDescent="0.65">
      <c r="B26" s="11" t="s">
        <v>92</v>
      </c>
      <c r="C26" s="4" t="s">
        <v>70</v>
      </c>
      <c r="D26" s="23">
        <v>2.7188688142886615</v>
      </c>
      <c r="E26" s="23">
        <v>0.72232930600211709</v>
      </c>
      <c r="F26" s="4">
        <v>1</v>
      </c>
      <c r="G26" s="4">
        <v>4</v>
      </c>
      <c r="H26" s="23">
        <v>2</v>
      </c>
      <c r="I26" s="23">
        <v>3</v>
      </c>
      <c r="J26" s="23">
        <v>3</v>
      </c>
    </row>
    <row r="27" spans="2:10" x14ac:dyDescent="0.65">
      <c r="B27" s="11" t="s">
        <v>93</v>
      </c>
      <c r="C27" s="4" t="s">
        <v>70</v>
      </c>
      <c r="D27" s="23">
        <v>2.8257979899201273</v>
      </c>
      <c r="E27" s="23">
        <v>0.94283181196527943</v>
      </c>
      <c r="F27" s="4">
        <v>1</v>
      </c>
      <c r="G27" s="4">
        <v>4</v>
      </c>
      <c r="H27" s="23">
        <v>2</v>
      </c>
      <c r="I27" s="23">
        <v>3</v>
      </c>
      <c r="J27" s="23">
        <v>4</v>
      </c>
    </row>
    <row r="28" spans="2:10" x14ac:dyDescent="0.65">
      <c r="B28" s="11" t="s">
        <v>94</v>
      </c>
      <c r="C28" s="4" t="s">
        <v>70</v>
      </c>
      <c r="D28" s="23">
        <v>2.6735477025553362</v>
      </c>
      <c r="E28" s="23">
        <v>0.78705692614692213</v>
      </c>
      <c r="F28" s="4">
        <v>1</v>
      </c>
      <c r="G28" s="4">
        <v>4</v>
      </c>
      <c r="H28" s="23">
        <v>2</v>
      </c>
      <c r="I28" s="23">
        <v>3</v>
      </c>
      <c r="J28" s="23">
        <v>3</v>
      </c>
    </row>
    <row r="29" spans="2:10" x14ac:dyDescent="0.65">
      <c r="B29" s="11" t="s">
        <v>95</v>
      </c>
      <c r="C29" s="4" t="s">
        <v>70</v>
      </c>
      <c r="D29" s="23">
        <v>3.0075481151817032</v>
      </c>
      <c r="E29" s="23">
        <v>0.71423420954120254</v>
      </c>
      <c r="F29" s="4">
        <v>1</v>
      </c>
      <c r="G29" s="4">
        <v>4</v>
      </c>
      <c r="H29" s="23">
        <v>3</v>
      </c>
      <c r="I29" s="23">
        <v>3</v>
      </c>
      <c r="J29" s="23">
        <v>3</v>
      </c>
    </row>
    <row r="30" spans="2:10" x14ac:dyDescent="0.65">
      <c r="B30" s="11" t="s">
        <v>96</v>
      </c>
      <c r="C30" s="4" t="s">
        <v>70</v>
      </c>
      <c r="D30" s="23">
        <v>2.7733797046774145</v>
      </c>
      <c r="E30" s="23">
        <v>0.79736923629525824</v>
      </c>
      <c r="F30" s="4">
        <v>1</v>
      </c>
      <c r="G30" s="4">
        <v>4</v>
      </c>
      <c r="H30" s="23">
        <v>2</v>
      </c>
      <c r="I30" s="23">
        <v>3</v>
      </c>
      <c r="J30" s="23">
        <v>3</v>
      </c>
    </row>
    <row r="31" spans="2:10" x14ac:dyDescent="0.65">
      <c r="B31" s="19" t="s">
        <v>97</v>
      </c>
      <c r="C31" s="22" t="s">
        <v>70</v>
      </c>
      <c r="D31" s="29">
        <v>2.8085502077868489</v>
      </c>
      <c r="E31" s="29">
        <v>0.72172454011800635</v>
      </c>
      <c r="F31" s="22">
        <v>1</v>
      </c>
      <c r="G31" s="22">
        <v>4</v>
      </c>
      <c r="H31" s="29">
        <v>2</v>
      </c>
      <c r="I31" s="29">
        <v>3</v>
      </c>
      <c r="J31" s="29">
        <v>3</v>
      </c>
    </row>
    <row r="32" spans="2:10" x14ac:dyDescent="0.65">
      <c r="B32" s="1" t="s">
        <v>98</v>
      </c>
      <c r="C32" s="4" t="s">
        <v>70</v>
      </c>
      <c r="D32" s="23">
        <v>2.4731746546359412</v>
      </c>
      <c r="E32" s="23">
        <v>0.57979850740015393</v>
      </c>
      <c r="F32" s="4">
        <v>1</v>
      </c>
      <c r="G32" s="4">
        <v>4</v>
      </c>
      <c r="H32" s="23">
        <v>2.1428571428571428</v>
      </c>
      <c r="I32" s="23">
        <v>2.5714285714285716</v>
      </c>
      <c r="J32" s="23">
        <v>2.8571428571428572</v>
      </c>
    </row>
    <row r="33" spans="2:10" x14ac:dyDescent="0.65">
      <c r="B33" s="4" t="s">
        <v>135</v>
      </c>
      <c r="C33" s="4" t="s">
        <v>70</v>
      </c>
      <c r="D33" s="23">
        <v>2.6574818002298919</v>
      </c>
      <c r="E33" s="23">
        <v>0.77677488425675778</v>
      </c>
      <c r="F33" s="4">
        <v>1</v>
      </c>
      <c r="G33" s="4">
        <v>4</v>
      </c>
      <c r="H33" s="23">
        <v>2</v>
      </c>
      <c r="I33" s="23">
        <v>3</v>
      </c>
      <c r="J33" s="23">
        <v>3</v>
      </c>
    </row>
    <row r="34" spans="2:10" x14ac:dyDescent="0.65">
      <c r="B34" s="4" t="s">
        <v>136</v>
      </c>
      <c r="C34" s="4" t="s">
        <v>70</v>
      </c>
      <c r="D34" s="23">
        <v>2.4215066757051491</v>
      </c>
      <c r="E34" s="23">
        <v>0.80413237665067783</v>
      </c>
      <c r="F34" s="4">
        <v>1</v>
      </c>
      <c r="G34" s="4">
        <v>4</v>
      </c>
      <c r="H34" s="23">
        <v>2</v>
      </c>
      <c r="I34" s="23">
        <v>2</v>
      </c>
      <c r="J34" s="23">
        <v>3</v>
      </c>
    </row>
    <row r="35" spans="2:10" x14ac:dyDescent="0.65">
      <c r="B35" s="4" t="s">
        <v>137</v>
      </c>
      <c r="C35" s="4" t="s">
        <v>70</v>
      </c>
      <c r="D35" s="23">
        <v>2.3775825989566446</v>
      </c>
      <c r="E35" s="23">
        <v>0.79437833724742679</v>
      </c>
      <c r="F35" s="4">
        <v>1</v>
      </c>
      <c r="G35" s="4">
        <v>4</v>
      </c>
      <c r="H35" s="23">
        <v>2</v>
      </c>
      <c r="I35" s="23">
        <v>2</v>
      </c>
      <c r="J35" s="23">
        <v>3</v>
      </c>
    </row>
    <row r="36" spans="2:10" x14ac:dyDescent="0.65">
      <c r="B36" s="4" t="s">
        <v>138</v>
      </c>
      <c r="C36" s="4" t="s">
        <v>70</v>
      </c>
      <c r="D36" s="23">
        <v>2.4172065194965957</v>
      </c>
      <c r="E36" s="23">
        <v>0.8189368752099655</v>
      </c>
      <c r="F36" s="4">
        <v>1</v>
      </c>
      <c r="G36" s="4">
        <v>4</v>
      </c>
      <c r="H36" s="23">
        <v>2</v>
      </c>
      <c r="I36" s="23">
        <v>3</v>
      </c>
      <c r="J36" s="23">
        <v>3</v>
      </c>
    </row>
    <row r="37" spans="2:10" x14ac:dyDescent="0.65">
      <c r="B37" s="4" t="s">
        <v>139</v>
      </c>
      <c r="C37" s="4" t="s">
        <v>70</v>
      </c>
      <c r="D37" s="23">
        <v>2.7829084264198767</v>
      </c>
      <c r="E37" s="23">
        <v>0.73659081627810519</v>
      </c>
      <c r="F37" s="4">
        <v>1</v>
      </c>
      <c r="G37" s="4">
        <v>4</v>
      </c>
      <c r="H37" s="23">
        <v>2</v>
      </c>
      <c r="I37" s="23">
        <v>3</v>
      </c>
      <c r="J37" s="23">
        <v>3</v>
      </c>
    </row>
    <row r="38" spans="2:10" x14ac:dyDescent="0.65">
      <c r="B38" s="4" t="s">
        <v>140</v>
      </c>
      <c r="C38" s="4" t="s">
        <v>70</v>
      </c>
      <c r="D38" s="23">
        <v>2.4423855698664858</v>
      </c>
      <c r="E38" s="23">
        <v>0.77924924883870073</v>
      </c>
      <c r="F38" s="4">
        <v>1</v>
      </c>
      <c r="G38" s="4">
        <v>4</v>
      </c>
      <c r="H38" s="23">
        <v>2</v>
      </c>
      <c r="I38" s="23">
        <v>3</v>
      </c>
      <c r="J38" s="23">
        <v>3</v>
      </c>
    </row>
    <row r="39" spans="2:10" x14ac:dyDescent="0.65">
      <c r="B39" s="22" t="s">
        <v>141</v>
      </c>
      <c r="C39" s="22" t="s">
        <v>70</v>
      </c>
      <c r="D39" s="29">
        <v>2.2131509917769461</v>
      </c>
      <c r="E39" s="29">
        <v>0.86114180895217707</v>
      </c>
      <c r="F39" s="22">
        <v>1</v>
      </c>
      <c r="G39" s="22">
        <v>4</v>
      </c>
      <c r="H39" s="29">
        <v>2</v>
      </c>
      <c r="I39" s="29">
        <v>2</v>
      </c>
      <c r="J39" s="29">
        <v>3</v>
      </c>
    </row>
    <row r="40" spans="2:10" x14ac:dyDescent="0.65">
      <c r="B40" s="1" t="s">
        <v>106</v>
      </c>
      <c r="C40" s="4" t="s">
        <v>70</v>
      </c>
      <c r="D40" s="23">
        <v>2.8800843919164523</v>
      </c>
      <c r="E40" s="23">
        <v>0.57165943365741279</v>
      </c>
      <c r="F40" s="4">
        <v>1</v>
      </c>
      <c r="G40" s="4">
        <v>4</v>
      </c>
      <c r="H40" s="23">
        <v>2.5555555555555554</v>
      </c>
      <c r="I40" s="23">
        <v>2.9444444444444446</v>
      </c>
      <c r="J40" s="23">
        <v>3.3333333333333335</v>
      </c>
    </row>
    <row r="41" spans="2:10" x14ac:dyDescent="0.65">
      <c r="B41" s="4" t="s">
        <v>142</v>
      </c>
      <c r="C41" s="4" t="s">
        <v>70</v>
      </c>
      <c r="D41" s="23">
        <v>2.1309273286372519</v>
      </c>
      <c r="E41" s="23">
        <v>0.74753449530969029</v>
      </c>
      <c r="F41" s="4">
        <v>1</v>
      </c>
      <c r="G41" s="4">
        <v>4</v>
      </c>
      <c r="H41" s="23">
        <v>1.6666666666666667</v>
      </c>
      <c r="I41" s="23">
        <v>2</v>
      </c>
      <c r="J41" s="23">
        <v>2.6666666666666665</v>
      </c>
    </row>
    <row r="42" spans="2:10" x14ac:dyDescent="0.65">
      <c r="B42" s="4" t="s">
        <v>143</v>
      </c>
      <c r="C42" s="4" t="s">
        <v>70</v>
      </c>
      <c r="D42" s="23">
        <v>2.9159096937722895</v>
      </c>
      <c r="E42" s="23">
        <v>0.76424850442769532</v>
      </c>
      <c r="F42" s="4">
        <v>1</v>
      </c>
      <c r="G42" s="4">
        <v>4</v>
      </c>
      <c r="H42" s="23">
        <v>2.3333333333333335</v>
      </c>
      <c r="I42" s="23">
        <v>3</v>
      </c>
      <c r="J42" s="23">
        <v>3.3333333333333335</v>
      </c>
    </row>
    <row r="43" spans="2:10" x14ac:dyDescent="0.65">
      <c r="B43" s="4" t="s">
        <v>144</v>
      </c>
      <c r="C43" s="4" t="s">
        <v>70</v>
      </c>
      <c r="D43" s="23">
        <v>2.7806340691836877</v>
      </c>
      <c r="E43" s="23">
        <v>0.80359491004932782</v>
      </c>
      <c r="F43" s="4">
        <v>1</v>
      </c>
      <c r="G43" s="4">
        <v>4</v>
      </c>
      <c r="H43" s="23">
        <v>2.3333333333333335</v>
      </c>
      <c r="I43" s="23">
        <v>3</v>
      </c>
      <c r="J43" s="23">
        <v>3.3333333333333335</v>
      </c>
    </row>
    <row r="44" spans="2:10" x14ac:dyDescent="0.65">
      <c r="B44" s="4" t="s">
        <v>145</v>
      </c>
      <c r="C44" s="4" t="s">
        <v>70</v>
      </c>
      <c r="D44" s="23">
        <v>2.9329501802784246</v>
      </c>
      <c r="E44" s="23">
        <v>0.7470524109440263</v>
      </c>
      <c r="F44" s="4">
        <v>1</v>
      </c>
      <c r="G44" s="4">
        <v>4</v>
      </c>
      <c r="H44" s="23">
        <v>2.3333333333333335</v>
      </c>
      <c r="I44" s="23">
        <v>3</v>
      </c>
      <c r="J44" s="23">
        <v>3.6666666666666665</v>
      </c>
    </row>
    <row r="45" spans="2:10" x14ac:dyDescent="0.65">
      <c r="B45" s="4" t="s">
        <v>146</v>
      </c>
      <c r="C45" s="4" t="s">
        <v>70</v>
      </c>
      <c r="D45" s="23">
        <v>3.260042539813532</v>
      </c>
      <c r="E45" s="23">
        <v>0.63791304062554488</v>
      </c>
      <c r="F45" s="4">
        <v>1</v>
      </c>
      <c r="G45" s="4">
        <v>4</v>
      </c>
      <c r="H45" s="23">
        <v>3</v>
      </c>
      <c r="I45" s="23">
        <v>3.3333333333333335</v>
      </c>
      <c r="J45" s="23">
        <v>3.8333333333333335</v>
      </c>
    </row>
    <row r="46" spans="2:10" x14ac:dyDescent="0.65">
      <c r="B46" s="4" t="s">
        <v>147</v>
      </c>
      <c r="C46" s="4" t="s">
        <v>70</v>
      </c>
      <c r="D46" s="23">
        <v>3.2164171706156441</v>
      </c>
      <c r="E46" s="23">
        <v>0.51919352497178439</v>
      </c>
      <c r="F46" s="4">
        <v>1</v>
      </c>
      <c r="G46" s="4">
        <v>4</v>
      </c>
      <c r="H46" s="23">
        <v>2.9090909090909092</v>
      </c>
      <c r="I46" s="23">
        <v>3.2727272727272729</v>
      </c>
      <c r="J46" s="23">
        <v>3.6363636363636362</v>
      </c>
    </row>
    <row r="47" spans="2:10" x14ac:dyDescent="0.65">
      <c r="B47" s="4" t="s">
        <v>148</v>
      </c>
      <c r="C47" s="4" t="s">
        <v>70</v>
      </c>
      <c r="D47" s="23">
        <v>2.6958648943381767</v>
      </c>
      <c r="E47" s="23">
        <v>0.75993595479902365</v>
      </c>
      <c r="F47" s="4">
        <v>1</v>
      </c>
      <c r="G47" s="4">
        <v>4</v>
      </c>
      <c r="H47" s="23">
        <v>2</v>
      </c>
      <c r="I47" s="23">
        <v>3</v>
      </c>
      <c r="J47" s="23">
        <v>3</v>
      </c>
    </row>
    <row r="48" spans="2:10" x14ac:dyDescent="0.65">
      <c r="B48" s="4" t="s">
        <v>149</v>
      </c>
      <c r="C48" s="4" t="s">
        <v>70</v>
      </c>
      <c r="D48" s="23">
        <v>3.0742314833917885</v>
      </c>
      <c r="E48" s="23">
        <v>0.74568909898336166</v>
      </c>
      <c r="F48" s="4">
        <v>1</v>
      </c>
      <c r="G48" s="4">
        <v>4</v>
      </c>
      <c r="H48" s="23">
        <v>3</v>
      </c>
      <c r="I48" s="23">
        <v>3</v>
      </c>
      <c r="J48" s="23">
        <v>4</v>
      </c>
    </row>
    <row r="49" spans="2:10" x14ac:dyDescent="0.65">
      <c r="B49" s="4" t="s">
        <v>150</v>
      </c>
      <c r="C49" s="4" t="s">
        <v>70</v>
      </c>
      <c r="D49" s="23">
        <v>3.6168587344159864</v>
      </c>
      <c r="E49" s="23">
        <v>0.68761595814822718</v>
      </c>
      <c r="F49" s="4">
        <v>1</v>
      </c>
      <c r="G49" s="4">
        <v>4</v>
      </c>
      <c r="H49" s="23">
        <v>3</v>
      </c>
      <c r="I49" s="23">
        <v>4</v>
      </c>
      <c r="J49" s="23">
        <v>4</v>
      </c>
    </row>
    <row r="50" spans="2:10" x14ac:dyDescent="0.65">
      <c r="B50" s="4" t="s">
        <v>151</v>
      </c>
      <c r="C50" s="4" t="s">
        <v>70</v>
      </c>
      <c r="D50" s="23">
        <v>2.6811311857113385</v>
      </c>
      <c r="E50" s="23">
        <v>0.7482114638009183</v>
      </c>
      <c r="F50" s="4">
        <v>1</v>
      </c>
      <c r="G50" s="4">
        <v>4</v>
      </c>
      <c r="H50" s="23">
        <v>2</v>
      </c>
      <c r="I50" s="23">
        <v>3</v>
      </c>
      <c r="J50" s="23">
        <v>3</v>
      </c>
    </row>
    <row r="51" spans="2:10" x14ac:dyDescent="0.65">
      <c r="B51" s="22" t="s">
        <v>152</v>
      </c>
      <c r="C51" s="22" t="s">
        <v>70</v>
      </c>
      <c r="D51" s="29">
        <v>2.4996138996138995</v>
      </c>
      <c r="E51" s="29">
        <v>0.71297403933261749</v>
      </c>
      <c r="F51" s="22">
        <v>1</v>
      </c>
      <c r="G51" s="22">
        <v>4</v>
      </c>
      <c r="H51" s="29">
        <v>2</v>
      </c>
      <c r="I51" s="29">
        <v>2.5</v>
      </c>
      <c r="J51" s="29">
        <v>3</v>
      </c>
    </row>
    <row r="52" spans="2:10" x14ac:dyDescent="0.65">
      <c r="B52" s="4" t="s">
        <v>118</v>
      </c>
    </row>
    <row r="53" spans="2:10" x14ac:dyDescent="0.65">
      <c r="B53" s="4" t="s">
        <v>153</v>
      </c>
    </row>
    <row r="54" spans="2:10" x14ac:dyDescent="0.65">
      <c r="B54" s="4" t="s">
        <v>119</v>
      </c>
    </row>
    <row r="55" spans="2:10" x14ac:dyDescent="0.65">
      <c r="B55" s="4" t="s">
        <v>154</v>
      </c>
    </row>
    <row r="56" spans="2:10" x14ac:dyDescent="0.65">
      <c r="B56" s="4" t="s">
        <v>155</v>
      </c>
    </row>
  </sheetData>
  <phoneticPr fontId="2"/>
  <pageMargins left="0.7" right="0.7" top="0.75" bottom="0.75" header="0.3" footer="0.3"/>
  <pageSetup paperSize="9" scale="71"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C2E46-AB25-4FB0-8C8F-A004729375FA}">
  <sheetPr>
    <pageSetUpPr fitToPage="1"/>
  </sheetPr>
  <dimension ref="A1:J56"/>
  <sheetViews>
    <sheetView view="pageBreakPreview" zoomScale="60" zoomScaleNormal="40" workbookViewId="0">
      <selection activeCell="E41" sqref="E41"/>
    </sheetView>
  </sheetViews>
  <sheetFormatPr defaultColWidth="8.640625" defaultRowHeight="18.45" x14ac:dyDescent="0.65"/>
  <cols>
    <col min="1" max="1" width="8.640625" style="4"/>
    <col min="2" max="2" width="32.5" style="4" customWidth="1"/>
    <col min="3" max="3" width="0" style="4" hidden="1" customWidth="1"/>
    <col min="4" max="5" width="8.640625" style="23"/>
    <col min="6" max="7" width="8.640625" style="4"/>
    <col min="8" max="10" width="9.92578125" style="23" customWidth="1"/>
    <col min="11" max="16384" width="8.640625" style="4"/>
  </cols>
  <sheetData>
    <row r="1" spans="1:10" x14ac:dyDescent="0.65">
      <c r="A1" s="20" t="str">
        <f>'8-4-1'!A1</f>
        <v>8-4</v>
      </c>
      <c r="B1" s="1" t="str">
        <f>"表"&amp;$A$1&amp;"-2 新職業性ストレス簡易調査票（80項目版）の統計量（月労働時間_45時間以下）＃"</f>
        <v>表8-4-2 新職業性ストレス簡易調査票（80項目版）の統計量（月労働時間_45時間以下）＃</v>
      </c>
    </row>
    <row r="2" spans="1:10" x14ac:dyDescent="0.65">
      <c r="B2" s="21" t="s">
        <v>129</v>
      </c>
      <c r="C2" s="6" t="s">
        <v>1</v>
      </c>
      <c r="D2" s="24"/>
      <c r="E2" s="24"/>
      <c r="F2" s="6"/>
      <c r="G2" s="6"/>
      <c r="H2" s="24"/>
      <c r="I2" s="24"/>
      <c r="J2" s="24"/>
    </row>
    <row r="3" spans="1:10" x14ac:dyDescent="0.65">
      <c r="B3" s="25" t="s">
        <v>65</v>
      </c>
      <c r="C3" s="26" t="s">
        <v>66</v>
      </c>
      <c r="D3" s="27" t="s">
        <v>67</v>
      </c>
      <c r="E3" s="27" t="s">
        <v>68</v>
      </c>
      <c r="F3" s="28" t="s">
        <v>4</v>
      </c>
      <c r="G3" s="28" t="s">
        <v>5</v>
      </c>
      <c r="H3" s="27" t="s">
        <v>6</v>
      </c>
      <c r="I3" s="27" t="s">
        <v>7</v>
      </c>
      <c r="J3" s="27" t="s">
        <v>8</v>
      </c>
    </row>
    <row r="4" spans="1:10" x14ac:dyDescent="0.65">
      <c r="B4" s="1" t="s">
        <v>69</v>
      </c>
      <c r="C4" s="4" t="s">
        <v>70</v>
      </c>
      <c r="D4" s="23">
        <v>2.3642298155896482</v>
      </c>
      <c r="E4" s="23">
        <v>0.41059458155529072</v>
      </c>
      <c r="F4" s="4">
        <v>1</v>
      </c>
      <c r="G4" s="4">
        <v>4</v>
      </c>
      <c r="H4" s="23">
        <v>2.0833333333333335</v>
      </c>
      <c r="I4" s="23">
        <v>2.375</v>
      </c>
      <c r="J4" s="23">
        <v>2.625</v>
      </c>
    </row>
    <row r="5" spans="1:10" x14ac:dyDescent="0.65">
      <c r="B5" s="11" t="s">
        <v>71</v>
      </c>
      <c r="C5" s="4" t="s">
        <v>70</v>
      </c>
      <c r="D5" s="23">
        <v>1.5833979027842349</v>
      </c>
      <c r="E5" s="23">
        <v>0.52663670373957239</v>
      </c>
      <c r="F5" s="4">
        <v>1</v>
      </c>
      <c r="G5" s="4">
        <v>4</v>
      </c>
      <c r="H5" s="23">
        <v>1</v>
      </c>
      <c r="I5" s="23">
        <v>1.6666666666666667</v>
      </c>
      <c r="J5" s="23">
        <v>2</v>
      </c>
    </row>
    <row r="6" spans="1:10" x14ac:dyDescent="0.65">
      <c r="B6" s="11" t="s">
        <v>72</v>
      </c>
      <c r="C6" s="4" t="s">
        <v>70</v>
      </c>
      <c r="D6" s="23">
        <v>1.7745880469032491</v>
      </c>
      <c r="E6" s="23">
        <v>0.52586799538651785</v>
      </c>
      <c r="F6" s="4">
        <v>1</v>
      </c>
      <c r="G6" s="4">
        <v>4</v>
      </c>
      <c r="H6" s="23">
        <v>1.3333333333333333</v>
      </c>
      <c r="I6" s="23">
        <v>1.6666666666666667</v>
      </c>
      <c r="J6" s="23">
        <v>2</v>
      </c>
    </row>
    <row r="7" spans="1:10" x14ac:dyDescent="0.65">
      <c r="B7" s="11" t="s">
        <v>73</v>
      </c>
      <c r="C7" s="4" t="s">
        <v>70</v>
      </c>
      <c r="D7" s="23">
        <v>2.9177901751123509</v>
      </c>
      <c r="E7" s="23">
        <v>0.9018199660442402</v>
      </c>
      <c r="F7" s="4">
        <v>1</v>
      </c>
      <c r="G7" s="4">
        <v>4</v>
      </c>
      <c r="H7" s="23">
        <v>2</v>
      </c>
      <c r="I7" s="23">
        <v>3</v>
      </c>
      <c r="J7" s="23">
        <v>4</v>
      </c>
    </row>
    <row r="8" spans="1:10" x14ac:dyDescent="0.65">
      <c r="B8" s="11" t="s">
        <v>74</v>
      </c>
      <c r="C8" s="4" t="s">
        <v>70</v>
      </c>
      <c r="D8" s="23">
        <v>2.7931840487628494</v>
      </c>
      <c r="E8" s="23">
        <v>0.5999960095218948</v>
      </c>
      <c r="F8" s="4">
        <v>1</v>
      </c>
      <c r="G8" s="4">
        <v>4</v>
      </c>
      <c r="H8" s="23">
        <v>2.3333333333333335</v>
      </c>
      <c r="I8" s="23">
        <v>3</v>
      </c>
      <c r="J8" s="23">
        <v>3</v>
      </c>
    </row>
    <row r="9" spans="1:10" x14ac:dyDescent="0.65">
      <c r="B9" s="11" t="s">
        <v>75</v>
      </c>
      <c r="C9" s="4" t="s">
        <v>70</v>
      </c>
      <c r="D9" s="23">
        <v>2.8818766465209982</v>
      </c>
      <c r="E9" s="23">
        <v>0.87485154616040117</v>
      </c>
      <c r="F9" s="4">
        <v>1</v>
      </c>
      <c r="G9" s="4">
        <v>4</v>
      </c>
      <c r="H9" s="23">
        <v>2</v>
      </c>
      <c r="I9" s="23">
        <v>3</v>
      </c>
      <c r="J9" s="23">
        <v>4</v>
      </c>
    </row>
    <row r="10" spans="1:10" x14ac:dyDescent="0.65">
      <c r="B10" s="11" t="s">
        <v>76</v>
      </c>
      <c r="C10" s="4" t="s">
        <v>70</v>
      </c>
      <c r="D10" s="23">
        <v>2.2949790794979079</v>
      </c>
      <c r="E10" s="23">
        <v>0.8217159654761752</v>
      </c>
      <c r="F10" s="4">
        <v>1</v>
      </c>
      <c r="G10" s="4">
        <v>4</v>
      </c>
      <c r="H10" s="23">
        <v>2</v>
      </c>
      <c r="I10" s="23">
        <v>2</v>
      </c>
      <c r="J10" s="23">
        <v>3</v>
      </c>
    </row>
    <row r="11" spans="1:10" x14ac:dyDescent="0.65">
      <c r="B11" s="11" t="s">
        <v>77</v>
      </c>
      <c r="C11" s="4" t="s">
        <v>70</v>
      </c>
      <c r="D11" s="23">
        <v>2.3591740275840696</v>
      </c>
      <c r="E11" s="23">
        <v>0.83960454184722244</v>
      </c>
      <c r="F11" s="4">
        <v>1</v>
      </c>
      <c r="G11" s="4">
        <v>4</v>
      </c>
      <c r="H11" s="23">
        <v>2</v>
      </c>
      <c r="I11" s="23">
        <v>2</v>
      </c>
      <c r="J11" s="23">
        <v>3</v>
      </c>
    </row>
    <row r="12" spans="1:10" x14ac:dyDescent="0.65">
      <c r="B12" s="19" t="s">
        <v>78</v>
      </c>
      <c r="C12" s="22" t="s">
        <v>70</v>
      </c>
      <c r="D12" s="29">
        <v>2.3088485975515263</v>
      </c>
      <c r="E12" s="29">
        <v>0.80055235910484246</v>
      </c>
      <c r="F12" s="22">
        <v>1</v>
      </c>
      <c r="G12" s="22">
        <v>4</v>
      </c>
      <c r="H12" s="29">
        <v>2</v>
      </c>
      <c r="I12" s="29">
        <v>2</v>
      </c>
      <c r="J12" s="29">
        <v>3</v>
      </c>
    </row>
    <row r="13" spans="1:10" x14ac:dyDescent="0.65">
      <c r="B13" s="1" t="s">
        <v>79</v>
      </c>
      <c r="C13" s="4" t="s">
        <v>70</v>
      </c>
      <c r="D13" s="23">
        <v>2.8333699226888438</v>
      </c>
      <c r="E13" s="23">
        <v>0.46969159460898302</v>
      </c>
      <c r="F13" s="4">
        <v>1</v>
      </c>
      <c r="G13" s="4">
        <v>4</v>
      </c>
      <c r="H13" s="23">
        <v>2.5555555555555558</v>
      </c>
      <c r="I13" s="23">
        <v>2.8333333333333335</v>
      </c>
      <c r="J13" s="23">
        <v>3.1111111111111107</v>
      </c>
    </row>
    <row r="14" spans="1:10" x14ac:dyDescent="0.65">
      <c r="B14" s="11" t="s">
        <v>80</v>
      </c>
      <c r="C14" s="4" t="s">
        <v>70</v>
      </c>
      <c r="D14" s="23">
        <v>2.5186993129810427</v>
      </c>
      <c r="E14" s="23">
        <v>0.64161931207386402</v>
      </c>
      <c r="F14" s="4">
        <v>1</v>
      </c>
      <c r="G14" s="4">
        <v>4</v>
      </c>
      <c r="H14" s="23">
        <v>2</v>
      </c>
      <c r="I14" s="23">
        <v>2.6666666666666665</v>
      </c>
      <c r="J14" s="23">
        <v>3</v>
      </c>
    </row>
    <row r="15" spans="1:10" x14ac:dyDescent="0.65">
      <c r="B15" s="11" t="s">
        <v>81</v>
      </c>
      <c r="C15" s="4" t="s">
        <v>70</v>
      </c>
      <c r="D15" s="23">
        <v>3.0082907174957385</v>
      </c>
      <c r="E15" s="23">
        <v>0.74683026507233596</v>
      </c>
      <c r="F15" s="4">
        <v>1</v>
      </c>
      <c r="G15" s="4">
        <v>4</v>
      </c>
      <c r="H15" s="23">
        <v>3</v>
      </c>
      <c r="I15" s="23">
        <v>3</v>
      </c>
      <c r="J15" s="23">
        <v>3</v>
      </c>
    </row>
    <row r="16" spans="1:10" x14ac:dyDescent="0.65">
      <c r="B16" s="11" t="s">
        <v>82</v>
      </c>
      <c r="C16" s="4" t="s">
        <v>70</v>
      </c>
      <c r="D16" s="23">
        <v>2.8016039051603907</v>
      </c>
      <c r="E16" s="23">
        <v>0.74216722932608059</v>
      </c>
      <c r="F16" s="4">
        <v>1</v>
      </c>
      <c r="G16" s="4">
        <v>4</v>
      </c>
      <c r="H16" s="23">
        <v>2</v>
      </c>
      <c r="I16" s="23">
        <v>3</v>
      </c>
      <c r="J16" s="23">
        <v>3</v>
      </c>
    </row>
    <row r="17" spans="2:10" x14ac:dyDescent="0.65">
      <c r="B17" s="11" t="s">
        <v>83</v>
      </c>
      <c r="C17" s="4" t="s">
        <v>70</v>
      </c>
      <c r="D17" s="23">
        <v>2.8611885944521926</v>
      </c>
      <c r="E17" s="23">
        <v>0.79149421148889865</v>
      </c>
      <c r="F17" s="4">
        <v>1</v>
      </c>
      <c r="G17" s="4">
        <v>4</v>
      </c>
      <c r="H17" s="23">
        <v>2</v>
      </c>
      <c r="I17" s="23">
        <v>3</v>
      </c>
      <c r="J17" s="23">
        <v>3</v>
      </c>
    </row>
    <row r="18" spans="2:10" x14ac:dyDescent="0.65">
      <c r="B18" s="11" t="s">
        <v>84</v>
      </c>
      <c r="C18" s="4" t="s">
        <v>70</v>
      </c>
      <c r="D18" s="23">
        <v>3.1514799318146598</v>
      </c>
      <c r="E18" s="23">
        <v>0.69534428832590078</v>
      </c>
      <c r="F18" s="4">
        <v>1</v>
      </c>
      <c r="G18" s="4">
        <v>4</v>
      </c>
      <c r="H18" s="23">
        <v>3</v>
      </c>
      <c r="I18" s="23">
        <v>3</v>
      </c>
      <c r="J18" s="23">
        <v>4</v>
      </c>
    </row>
    <row r="19" spans="2:10" x14ac:dyDescent="0.65">
      <c r="B19" s="19" t="s">
        <v>85</v>
      </c>
      <c r="C19" s="22" t="s">
        <v>70</v>
      </c>
      <c r="D19" s="29">
        <v>2.6589570742290407</v>
      </c>
      <c r="E19" s="29">
        <v>0.76842494397261929</v>
      </c>
      <c r="F19" s="22">
        <v>1</v>
      </c>
      <c r="G19" s="22">
        <v>4</v>
      </c>
      <c r="H19" s="29">
        <v>2</v>
      </c>
      <c r="I19" s="29">
        <v>3</v>
      </c>
      <c r="J19" s="29">
        <v>3</v>
      </c>
    </row>
    <row r="20" spans="2:10" x14ac:dyDescent="0.65">
      <c r="B20" s="1" t="s">
        <v>86</v>
      </c>
      <c r="C20" s="4" t="s">
        <v>70</v>
      </c>
      <c r="D20" s="23">
        <v>2.7275642681267969</v>
      </c>
      <c r="E20" s="23">
        <v>0.4679233675898048</v>
      </c>
      <c r="F20" s="4">
        <v>1</v>
      </c>
      <c r="G20" s="4">
        <v>4</v>
      </c>
      <c r="H20" s="23">
        <v>2.4814814814814814</v>
      </c>
      <c r="I20" s="23">
        <v>2.7777777777777777</v>
      </c>
      <c r="J20" s="23">
        <v>3</v>
      </c>
    </row>
    <row r="21" spans="2:10" x14ac:dyDescent="0.65">
      <c r="B21" s="1" t="s">
        <v>87</v>
      </c>
      <c r="D21" s="23">
        <v>2.7653817345937299</v>
      </c>
      <c r="E21" s="23">
        <v>0.44900275999319839</v>
      </c>
      <c r="F21" s="4">
        <v>1</v>
      </c>
      <c r="G21" s="4">
        <v>4</v>
      </c>
      <c r="H21" s="23">
        <v>2.5</v>
      </c>
      <c r="I21" s="23">
        <v>2.8</v>
      </c>
      <c r="J21" s="23">
        <v>3.0333333333333337</v>
      </c>
    </row>
    <row r="22" spans="2:10" x14ac:dyDescent="0.65">
      <c r="B22" s="11" t="s">
        <v>88</v>
      </c>
      <c r="C22" s="4" t="s">
        <v>70</v>
      </c>
      <c r="D22" s="23">
        <v>2.5584353530657573</v>
      </c>
      <c r="E22" s="23">
        <v>0.7124809706207067</v>
      </c>
      <c r="F22" s="4">
        <v>1</v>
      </c>
      <c r="G22" s="4">
        <v>4</v>
      </c>
      <c r="H22" s="23">
        <v>2</v>
      </c>
      <c r="I22" s="23">
        <v>2.6666666666666665</v>
      </c>
      <c r="J22" s="23">
        <v>3</v>
      </c>
    </row>
    <row r="23" spans="2:10" x14ac:dyDescent="0.65">
      <c r="B23" s="11" t="s">
        <v>89</v>
      </c>
      <c r="C23" s="4" t="s">
        <v>70</v>
      </c>
      <c r="D23" s="23">
        <v>2.66405806085025</v>
      </c>
      <c r="E23" s="23">
        <v>0.65872355043028585</v>
      </c>
      <c r="F23" s="4">
        <v>1</v>
      </c>
      <c r="G23" s="4">
        <v>4</v>
      </c>
      <c r="H23" s="23">
        <v>2</v>
      </c>
      <c r="I23" s="23">
        <v>2.6666666666666665</v>
      </c>
      <c r="J23" s="23">
        <v>3</v>
      </c>
    </row>
    <row r="24" spans="2:10" x14ac:dyDescent="0.65">
      <c r="B24" s="11" t="s">
        <v>90</v>
      </c>
      <c r="C24" s="4" t="s">
        <v>70</v>
      </c>
      <c r="D24" s="23">
        <v>3.105738932796116</v>
      </c>
      <c r="E24" s="23">
        <v>0.73521345641247726</v>
      </c>
      <c r="F24" s="4">
        <v>1</v>
      </c>
      <c r="G24" s="4">
        <v>4</v>
      </c>
      <c r="H24" s="23">
        <v>2.6666666666666665</v>
      </c>
      <c r="I24" s="23">
        <v>3</v>
      </c>
      <c r="J24" s="23">
        <v>4</v>
      </c>
    </row>
    <row r="25" spans="2:10" x14ac:dyDescent="0.65">
      <c r="B25" s="11" t="s">
        <v>91</v>
      </c>
      <c r="C25" s="4" t="s">
        <v>70</v>
      </c>
      <c r="D25" s="23">
        <v>2.5658995815899583</v>
      </c>
      <c r="E25" s="23">
        <v>0.81558434503276189</v>
      </c>
      <c r="F25" s="4">
        <v>1</v>
      </c>
      <c r="G25" s="4">
        <v>4</v>
      </c>
      <c r="H25" s="23">
        <v>2</v>
      </c>
      <c r="I25" s="23">
        <v>3</v>
      </c>
      <c r="J25" s="23">
        <v>3</v>
      </c>
    </row>
    <row r="26" spans="2:10" x14ac:dyDescent="0.65">
      <c r="B26" s="11" t="s">
        <v>92</v>
      </c>
      <c r="C26" s="4" t="s">
        <v>70</v>
      </c>
      <c r="D26" s="23">
        <v>2.7538741670540832</v>
      </c>
      <c r="E26" s="23">
        <v>0.71169061315694238</v>
      </c>
      <c r="F26" s="4">
        <v>1</v>
      </c>
      <c r="G26" s="4">
        <v>4</v>
      </c>
      <c r="H26" s="23">
        <v>2</v>
      </c>
      <c r="I26" s="23">
        <v>3</v>
      </c>
      <c r="J26" s="23">
        <v>3</v>
      </c>
    </row>
    <row r="27" spans="2:10" x14ac:dyDescent="0.65">
      <c r="B27" s="11" t="s">
        <v>93</v>
      </c>
      <c r="C27" s="4" t="s">
        <v>70</v>
      </c>
      <c r="D27" s="23">
        <v>2.8700991786765844</v>
      </c>
      <c r="E27" s="23">
        <v>0.92802968986405365</v>
      </c>
      <c r="F27" s="4">
        <v>1</v>
      </c>
      <c r="G27" s="4">
        <v>4</v>
      </c>
      <c r="H27" s="23">
        <v>2</v>
      </c>
      <c r="I27" s="23">
        <v>3</v>
      </c>
      <c r="J27" s="23">
        <v>4</v>
      </c>
    </row>
    <row r="28" spans="2:10" x14ac:dyDescent="0.65">
      <c r="B28" s="11" t="s">
        <v>94</v>
      </c>
      <c r="C28" s="4" t="s">
        <v>70</v>
      </c>
      <c r="D28" s="23">
        <v>2.67611963427863</v>
      </c>
      <c r="E28" s="23">
        <v>0.78477729801771989</v>
      </c>
      <c r="F28" s="4">
        <v>1</v>
      </c>
      <c r="G28" s="4">
        <v>4</v>
      </c>
      <c r="H28" s="23">
        <v>2</v>
      </c>
      <c r="I28" s="23">
        <v>3</v>
      </c>
      <c r="J28" s="23">
        <v>3</v>
      </c>
    </row>
    <row r="29" spans="2:10" x14ac:dyDescent="0.65">
      <c r="B29" s="11" t="s">
        <v>95</v>
      </c>
      <c r="C29" s="4" t="s">
        <v>70</v>
      </c>
      <c r="D29" s="23">
        <v>2.9694715636138231</v>
      </c>
      <c r="E29" s="23">
        <v>0.71148864615568508</v>
      </c>
      <c r="F29" s="4">
        <v>1</v>
      </c>
      <c r="G29" s="4">
        <v>4</v>
      </c>
      <c r="H29" s="23">
        <v>3</v>
      </c>
      <c r="I29" s="23">
        <v>3</v>
      </c>
      <c r="J29" s="23">
        <v>3</v>
      </c>
    </row>
    <row r="30" spans="2:10" x14ac:dyDescent="0.65">
      <c r="B30" s="11" t="s">
        <v>96</v>
      </c>
      <c r="C30" s="4" t="s">
        <v>70</v>
      </c>
      <c r="D30" s="23">
        <v>2.7314814814814814</v>
      </c>
      <c r="E30" s="23">
        <v>0.79900315029242353</v>
      </c>
      <c r="F30" s="4">
        <v>1</v>
      </c>
      <c r="G30" s="4">
        <v>4</v>
      </c>
      <c r="H30" s="23">
        <v>2</v>
      </c>
      <c r="I30" s="23">
        <v>3</v>
      </c>
      <c r="J30" s="23">
        <v>3</v>
      </c>
    </row>
    <row r="31" spans="2:10" x14ac:dyDescent="0.65">
      <c r="B31" s="19" t="s">
        <v>97</v>
      </c>
      <c r="C31" s="22" t="s">
        <v>70</v>
      </c>
      <c r="D31" s="29">
        <v>2.7586393925306059</v>
      </c>
      <c r="E31" s="29">
        <v>0.72690570452868397</v>
      </c>
      <c r="F31" s="22">
        <v>1</v>
      </c>
      <c r="G31" s="22">
        <v>4</v>
      </c>
      <c r="H31" s="29">
        <v>2</v>
      </c>
      <c r="I31" s="29">
        <v>3</v>
      </c>
      <c r="J31" s="29">
        <v>3</v>
      </c>
    </row>
    <row r="32" spans="2:10" x14ac:dyDescent="0.65">
      <c r="B32" s="1" t="s">
        <v>98</v>
      </c>
      <c r="C32" s="4" t="s">
        <v>70</v>
      </c>
      <c r="D32" s="23">
        <v>2.40694804188528</v>
      </c>
      <c r="E32" s="23">
        <v>0.5641101828679761</v>
      </c>
      <c r="F32" s="4">
        <v>1</v>
      </c>
      <c r="G32" s="4">
        <v>4</v>
      </c>
      <c r="H32" s="23">
        <v>2</v>
      </c>
      <c r="I32" s="23">
        <v>2.4285714285714284</v>
      </c>
      <c r="J32" s="23">
        <v>2.8571428571428572</v>
      </c>
    </row>
    <row r="33" spans="2:10" x14ac:dyDescent="0.65">
      <c r="B33" s="4" t="s">
        <v>135</v>
      </c>
      <c r="C33" s="4" t="s">
        <v>70</v>
      </c>
      <c r="D33" s="23">
        <v>2.5943359677669302</v>
      </c>
      <c r="E33" s="23">
        <v>0.79651160909484764</v>
      </c>
      <c r="F33" s="4">
        <v>1</v>
      </c>
      <c r="G33" s="4">
        <v>4</v>
      </c>
      <c r="H33" s="23">
        <v>2</v>
      </c>
      <c r="I33" s="23">
        <v>3</v>
      </c>
      <c r="J33" s="23">
        <v>3</v>
      </c>
    </row>
    <row r="34" spans="2:10" x14ac:dyDescent="0.65">
      <c r="B34" s="4" t="s">
        <v>136</v>
      </c>
      <c r="C34" s="4" t="s">
        <v>70</v>
      </c>
      <c r="D34" s="23">
        <v>2.3791647295831395</v>
      </c>
      <c r="E34" s="23">
        <v>0.81166085026191015</v>
      </c>
      <c r="F34" s="4">
        <v>1</v>
      </c>
      <c r="G34" s="4">
        <v>4</v>
      </c>
      <c r="H34" s="23">
        <v>2</v>
      </c>
      <c r="I34" s="23">
        <v>2</v>
      </c>
      <c r="J34" s="23">
        <v>3</v>
      </c>
    </row>
    <row r="35" spans="2:10" x14ac:dyDescent="0.65">
      <c r="B35" s="4" t="s">
        <v>137</v>
      </c>
      <c r="C35" s="4" t="s">
        <v>70</v>
      </c>
      <c r="D35" s="23">
        <v>2.301061521772819</v>
      </c>
      <c r="E35" s="23">
        <v>0.80054248475436229</v>
      </c>
      <c r="F35" s="4">
        <v>1</v>
      </c>
      <c r="G35" s="4">
        <v>4</v>
      </c>
      <c r="H35" s="23">
        <v>2</v>
      </c>
      <c r="I35" s="23">
        <v>2</v>
      </c>
      <c r="J35" s="23">
        <v>3</v>
      </c>
    </row>
    <row r="36" spans="2:10" x14ac:dyDescent="0.65">
      <c r="B36" s="4" t="s">
        <v>138</v>
      </c>
      <c r="C36" s="4" t="s">
        <v>70</v>
      </c>
      <c r="D36" s="23">
        <v>2.3758716875871686</v>
      </c>
      <c r="E36" s="23">
        <v>0.8090115844612743</v>
      </c>
      <c r="F36" s="4">
        <v>1</v>
      </c>
      <c r="G36" s="4">
        <v>4</v>
      </c>
      <c r="H36" s="23">
        <v>2</v>
      </c>
      <c r="I36" s="23">
        <v>2</v>
      </c>
      <c r="J36" s="23">
        <v>3</v>
      </c>
    </row>
    <row r="37" spans="2:10" x14ac:dyDescent="0.65">
      <c r="B37" s="4" t="s">
        <v>139</v>
      </c>
      <c r="C37" s="4" t="s">
        <v>70</v>
      </c>
      <c r="D37" s="23">
        <v>2.7349682318301567</v>
      </c>
      <c r="E37" s="23">
        <v>0.71928653737760428</v>
      </c>
      <c r="F37" s="4">
        <v>1</v>
      </c>
      <c r="G37" s="4">
        <v>4</v>
      </c>
      <c r="H37" s="23">
        <v>2</v>
      </c>
      <c r="I37" s="23">
        <v>3</v>
      </c>
      <c r="J37" s="23">
        <v>3</v>
      </c>
    </row>
    <row r="38" spans="2:10" x14ac:dyDescent="0.65">
      <c r="B38" s="4" t="s">
        <v>140</v>
      </c>
      <c r="C38" s="4" t="s">
        <v>70</v>
      </c>
      <c r="D38" s="23">
        <v>2.3770339377033936</v>
      </c>
      <c r="E38" s="23">
        <v>0.76645372221021835</v>
      </c>
      <c r="F38" s="4">
        <v>1</v>
      </c>
      <c r="G38" s="4">
        <v>4</v>
      </c>
      <c r="H38" s="23">
        <v>2</v>
      </c>
      <c r="I38" s="23">
        <v>2</v>
      </c>
      <c r="J38" s="23">
        <v>3</v>
      </c>
    </row>
    <row r="39" spans="2:10" x14ac:dyDescent="0.65">
      <c r="B39" s="22" t="s">
        <v>141</v>
      </c>
      <c r="C39" s="22" t="s">
        <v>70</v>
      </c>
      <c r="D39" s="29">
        <v>2.0862002169533551</v>
      </c>
      <c r="E39" s="29">
        <v>0.84604256240834896</v>
      </c>
      <c r="F39" s="22">
        <v>1</v>
      </c>
      <c r="G39" s="22">
        <v>4</v>
      </c>
      <c r="H39" s="29">
        <v>1</v>
      </c>
      <c r="I39" s="29">
        <v>2</v>
      </c>
      <c r="J39" s="29">
        <v>3</v>
      </c>
    </row>
    <row r="40" spans="2:10" x14ac:dyDescent="0.65">
      <c r="B40" s="1" t="s">
        <v>106</v>
      </c>
      <c r="C40" s="4" t="s">
        <v>70</v>
      </c>
      <c r="D40" s="23">
        <v>2.671823613478657</v>
      </c>
      <c r="E40" s="23">
        <v>0.58141668611806507</v>
      </c>
      <c r="F40" s="4">
        <v>1</v>
      </c>
      <c r="G40" s="4">
        <v>4</v>
      </c>
      <c r="H40" s="23">
        <v>2.2777777777777777</v>
      </c>
      <c r="I40" s="23">
        <v>2.7222222222222223</v>
      </c>
      <c r="J40" s="23">
        <v>3.0555555555555554</v>
      </c>
    </row>
    <row r="41" spans="2:10" x14ac:dyDescent="0.65">
      <c r="B41" s="4" t="s">
        <v>142</v>
      </c>
      <c r="C41" s="4" t="s">
        <v>70</v>
      </c>
      <c r="D41" s="23">
        <v>2.0465933157704428</v>
      </c>
      <c r="E41" s="23">
        <v>0.73967631770727527</v>
      </c>
      <c r="F41" s="4">
        <v>1</v>
      </c>
      <c r="G41" s="4">
        <v>4</v>
      </c>
      <c r="H41" s="23">
        <v>1.6666666666666667</v>
      </c>
      <c r="I41" s="23">
        <v>2</v>
      </c>
      <c r="J41" s="23">
        <v>2.6666666666666665</v>
      </c>
    </row>
    <row r="42" spans="2:10" x14ac:dyDescent="0.65">
      <c r="B42" s="4" t="s">
        <v>143</v>
      </c>
      <c r="C42" s="4" t="s">
        <v>70</v>
      </c>
      <c r="D42" s="23">
        <v>2.703200061986673</v>
      </c>
      <c r="E42" s="23">
        <v>0.75850044756584656</v>
      </c>
      <c r="F42" s="4">
        <v>1</v>
      </c>
      <c r="G42" s="4">
        <v>4</v>
      </c>
      <c r="H42" s="23">
        <v>2</v>
      </c>
      <c r="I42" s="23">
        <v>3</v>
      </c>
      <c r="J42" s="23">
        <v>3</v>
      </c>
    </row>
    <row r="43" spans="2:10" x14ac:dyDescent="0.65">
      <c r="B43" s="4" t="s">
        <v>144</v>
      </c>
      <c r="C43" s="4" t="s">
        <v>70</v>
      </c>
      <c r="D43" s="23">
        <v>2.4531742342063123</v>
      </c>
      <c r="E43" s="23">
        <v>0.80606899171303736</v>
      </c>
      <c r="F43" s="4">
        <v>1</v>
      </c>
      <c r="G43" s="4">
        <v>4</v>
      </c>
      <c r="H43" s="23">
        <v>2</v>
      </c>
      <c r="I43" s="23">
        <v>2.3333333333333335</v>
      </c>
      <c r="J43" s="23">
        <v>3</v>
      </c>
    </row>
    <row r="44" spans="2:10" x14ac:dyDescent="0.65">
      <c r="B44" s="4" t="s">
        <v>145</v>
      </c>
      <c r="C44" s="4" t="s">
        <v>70</v>
      </c>
      <c r="D44" s="23">
        <v>2.6437574254868532</v>
      </c>
      <c r="E44" s="23">
        <v>0.76018172741414891</v>
      </c>
      <c r="F44" s="4">
        <v>1</v>
      </c>
      <c r="G44" s="4">
        <v>4</v>
      </c>
      <c r="H44" s="23">
        <v>2</v>
      </c>
      <c r="I44" s="23">
        <v>2.6666666666666665</v>
      </c>
      <c r="J44" s="23">
        <v>3.3333333333333335</v>
      </c>
    </row>
    <row r="45" spans="2:10" x14ac:dyDescent="0.65">
      <c r="B45" s="4" t="s">
        <v>146</v>
      </c>
      <c r="C45" s="4" t="s">
        <v>70</v>
      </c>
      <c r="D45" s="23">
        <v>3.0921083217108323</v>
      </c>
      <c r="E45" s="23">
        <v>0.6702516262269721</v>
      </c>
      <c r="F45" s="4">
        <v>1</v>
      </c>
      <c r="G45" s="4">
        <v>4</v>
      </c>
      <c r="H45" s="23">
        <v>2.6666666666666665</v>
      </c>
      <c r="I45" s="23">
        <v>3.1666666666666665</v>
      </c>
      <c r="J45" s="23">
        <v>3.6666666666666665</v>
      </c>
    </row>
    <row r="46" spans="2:10" x14ac:dyDescent="0.65">
      <c r="B46" s="4" t="s">
        <v>147</v>
      </c>
      <c r="C46" s="4" t="s">
        <v>70</v>
      </c>
      <c r="D46" s="23">
        <v>3.1633630587605479</v>
      </c>
      <c r="E46" s="23">
        <v>0.53157046260238394</v>
      </c>
      <c r="F46" s="4">
        <v>1</v>
      </c>
      <c r="G46" s="4">
        <v>4</v>
      </c>
      <c r="H46" s="23">
        <v>2.8181818181818183</v>
      </c>
      <c r="I46" s="23">
        <v>3.2727272727272729</v>
      </c>
      <c r="J46" s="23">
        <v>3.5454545454545454</v>
      </c>
    </row>
    <row r="47" spans="2:10" x14ac:dyDescent="0.65">
      <c r="B47" s="4" t="s">
        <v>148</v>
      </c>
      <c r="C47" s="4" t="s">
        <v>70</v>
      </c>
      <c r="D47" s="23">
        <v>2.5612118394545171</v>
      </c>
      <c r="E47" s="23">
        <v>0.80524329967618469</v>
      </c>
      <c r="F47" s="4">
        <v>1</v>
      </c>
      <c r="G47" s="4">
        <v>4</v>
      </c>
      <c r="H47" s="23">
        <v>2</v>
      </c>
      <c r="I47" s="23">
        <v>3</v>
      </c>
      <c r="J47" s="23">
        <v>3</v>
      </c>
    </row>
    <row r="48" spans="2:10" x14ac:dyDescent="0.65">
      <c r="B48" s="4" t="s">
        <v>149</v>
      </c>
      <c r="C48" s="4" t="s">
        <v>70</v>
      </c>
      <c r="D48" s="23">
        <v>3.002092050209205</v>
      </c>
      <c r="E48" s="23">
        <v>0.77347765171770899</v>
      </c>
      <c r="F48" s="4">
        <v>1</v>
      </c>
      <c r="G48" s="4">
        <v>4</v>
      </c>
      <c r="H48" s="23">
        <v>3</v>
      </c>
      <c r="I48" s="23">
        <v>3</v>
      </c>
      <c r="J48" s="23">
        <v>4</v>
      </c>
    </row>
    <row r="49" spans="2:10" x14ac:dyDescent="0.65">
      <c r="B49" s="4" t="s">
        <v>150</v>
      </c>
      <c r="C49" s="4" t="s">
        <v>70</v>
      </c>
      <c r="D49" s="23">
        <v>3.5760886409421975</v>
      </c>
      <c r="E49" s="23">
        <v>0.7019944220977602</v>
      </c>
      <c r="F49" s="4">
        <v>1</v>
      </c>
      <c r="G49" s="4">
        <v>4</v>
      </c>
      <c r="H49" s="23">
        <v>3</v>
      </c>
      <c r="I49" s="23">
        <v>4</v>
      </c>
      <c r="J49" s="23">
        <v>4</v>
      </c>
    </row>
    <row r="50" spans="2:10" x14ac:dyDescent="0.65">
      <c r="B50" s="4" t="s">
        <v>151</v>
      </c>
      <c r="C50" s="4" t="s">
        <v>70</v>
      </c>
      <c r="D50" s="23">
        <v>2.6256779792344647</v>
      </c>
      <c r="E50" s="23">
        <v>0.73176568728682845</v>
      </c>
      <c r="F50" s="4">
        <v>1</v>
      </c>
      <c r="G50" s="4">
        <v>4</v>
      </c>
      <c r="H50" s="23">
        <v>2</v>
      </c>
      <c r="I50" s="23">
        <v>3</v>
      </c>
      <c r="J50" s="23">
        <v>3</v>
      </c>
    </row>
    <row r="51" spans="2:10" x14ac:dyDescent="0.65">
      <c r="B51" s="22" t="s">
        <v>152</v>
      </c>
      <c r="C51" s="22" t="s">
        <v>70</v>
      </c>
      <c r="D51" s="29">
        <v>2.4569580040291337</v>
      </c>
      <c r="E51" s="29">
        <v>0.70965491754125354</v>
      </c>
      <c r="F51" s="22">
        <v>1</v>
      </c>
      <c r="G51" s="22">
        <v>4</v>
      </c>
      <c r="H51" s="29">
        <v>2</v>
      </c>
      <c r="I51" s="29">
        <v>2.5</v>
      </c>
      <c r="J51" s="29">
        <v>3</v>
      </c>
    </row>
    <row r="52" spans="2:10" x14ac:dyDescent="0.65">
      <c r="B52" s="4" t="s">
        <v>118</v>
      </c>
    </row>
    <row r="53" spans="2:10" x14ac:dyDescent="0.65">
      <c r="B53" s="4" t="s">
        <v>153</v>
      </c>
    </row>
    <row r="54" spans="2:10" x14ac:dyDescent="0.65">
      <c r="B54" s="4" t="s">
        <v>119</v>
      </c>
    </row>
    <row r="55" spans="2:10" x14ac:dyDescent="0.65">
      <c r="B55" s="4" t="s">
        <v>154</v>
      </c>
    </row>
    <row r="56" spans="2:10" x14ac:dyDescent="0.65">
      <c r="B56" s="4" t="s">
        <v>155</v>
      </c>
    </row>
  </sheetData>
  <phoneticPr fontId="2"/>
  <pageMargins left="0.7" right="0.7" top="0.75" bottom="0.75" header="0.3" footer="0.3"/>
  <pageSetup paperSize="9" scale="71" orientation="portrait" horizontalDpi="1200" verticalDpi="1200" r:id="rId1"/>
  <colBreaks count="1" manualBreakCount="1">
    <brk id="10" max="5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3F500-7B44-4572-9CB1-862BD0AACD6C}">
  <sheetPr>
    <pageSetUpPr fitToPage="1"/>
  </sheetPr>
  <dimension ref="A1:J56"/>
  <sheetViews>
    <sheetView view="pageBreakPreview" topLeftCell="A22" zoomScale="60" zoomScaleNormal="50" workbookViewId="0">
      <selection activeCell="E41" sqref="E41"/>
    </sheetView>
  </sheetViews>
  <sheetFormatPr defaultColWidth="8.640625" defaultRowHeight="18.45" x14ac:dyDescent="0.65"/>
  <cols>
    <col min="1" max="1" width="8.640625" style="4"/>
    <col min="2" max="2" width="32.5" style="4" customWidth="1"/>
    <col min="3" max="3" width="0" style="4" hidden="1" customWidth="1"/>
    <col min="4" max="5" width="8.640625" style="23"/>
    <col min="6" max="7" width="8.640625" style="4"/>
    <col min="8" max="10" width="9.92578125" style="23" customWidth="1"/>
    <col min="11" max="16384" width="8.640625" style="4"/>
  </cols>
  <sheetData>
    <row r="1" spans="1:10" x14ac:dyDescent="0.65">
      <c r="A1" s="20" t="str">
        <f>'8-4-1'!A1</f>
        <v>8-4</v>
      </c>
      <c r="B1" s="1" t="str">
        <f>"表"&amp;$A$1&amp;"-3 新職業性ストレス簡易調査票（80項目版）の統計量（月労働時間_45時間以下）＃"</f>
        <v>表8-4-3 新職業性ストレス簡易調査票（80項目版）の統計量（月労働時間_45時間以下）＃</v>
      </c>
    </row>
    <row r="2" spans="1:10" x14ac:dyDescent="0.65">
      <c r="B2" s="21" t="s">
        <v>130</v>
      </c>
      <c r="C2" s="6" t="s">
        <v>1</v>
      </c>
      <c r="D2" s="24"/>
      <c r="E2" s="24"/>
      <c r="F2" s="6"/>
      <c r="G2" s="6"/>
      <c r="H2" s="24"/>
      <c r="I2" s="24"/>
      <c r="J2" s="24"/>
    </row>
    <row r="3" spans="1:10" x14ac:dyDescent="0.65">
      <c r="B3" s="25" t="s">
        <v>65</v>
      </c>
      <c r="C3" s="26" t="s">
        <v>66</v>
      </c>
      <c r="D3" s="27" t="s">
        <v>67</v>
      </c>
      <c r="E3" s="27" t="s">
        <v>68</v>
      </c>
      <c r="F3" s="28" t="s">
        <v>4</v>
      </c>
      <c r="G3" s="28" t="s">
        <v>5</v>
      </c>
      <c r="H3" s="27" t="s">
        <v>6</v>
      </c>
      <c r="I3" s="27" t="s">
        <v>7</v>
      </c>
      <c r="J3" s="27" t="s">
        <v>8</v>
      </c>
    </row>
    <row r="4" spans="1:10" x14ac:dyDescent="0.65">
      <c r="B4" s="1" t="s">
        <v>69</v>
      </c>
      <c r="C4" s="4" t="s">
        <v>70</v>
      </c>
      <c r="D4" s="23">
        <v>2.2848645571137491</v>
      </c>
      <c r="E4" s="23">
        <v>0.40459611346581792</v>
      </c>
      <c r="F4" s="4">
        <v>1</v>
      </c>
      <c r="G4" s="4">
        <v>4</v>
      </c>
      <c r="H4" s="23">
        <v>2.0416666666666665</v>
      </c>
      <c r="I4" s="23">
        <v>2.291666666666667</v>
      </c>
      <c r="J4" s="23">
        <v>2.541666666666667</v>
      </c>
    </row>
    <row r="5" spans="1:10" x14ac:dyDescent="0.65">
      <c r="B5" s="11" t="s">
        <v>71</v>
      </c>
      <c r="C5" s="4" t="s">
        <v>70</v>
      </c>
      <c r="D5" s="23">
        <v>1.495385352990531</v>
      </c>
      <c r="E5" s="23">
        <v>0.51662149908152022</v>
      </c>
      <c r="F5" s="4">
        <v>1</v>
      </c>
      <c r="G5" s="4">
        <v>4</v>
      </c>
      <c r="H5" s="23">
        <v>1</v>
      </c>
      <c r="I5" s="23">
        <v>1.3333333333333333</v>
      </c>
      <c r="J5" s="23">
        <v>2</v>
      </c>
    </row>
    <row r="6" spans="1:10" x14ac:dyDescent="0.65">
      <c r="B6" s="11" t="s">
        <v>72</v>
      </c>
      <c r="C6" s="4" t="s">
        <v>70</v>
      </c>
      <c r="D6" s="23">
        <v>1.7219625234727716</v>
      </c>
      <c r="E6" s="23">
        <v>0.52152592058618752</v>
      </c>
      <c r="F6" s="4">
        <v>1</v>
      </c>
      <c r="G6" s="4">
        <v>4</v>
      </c>
      <c r="H6" s="23">
        <v>1.3333333333333333</v>
      </c>
      <c r="I6" s="23">
        <v>1.6666666666666667</v>
      </c>
      <c r="J6" s="23">
        <v>2</v>
      </c>
    </row>
    <row r="7" spans="1:10" x14ac:dyDescent="0.65">
      <c r="B7" s="11" t="s">
        <v>73</v>
      </c>
      <c r="C7" s="4" t="s">
        <v>70</v>
      </c>
      <c r="D7" s="23">
        <v>2.6936353829557711</v>
      </c>
      <c r="E7" s="23">
        <v>0.937697923730334</v>
      </c>
      <c r="F7" s="4">
        <v>1</v>
      </c>
      <c r="G7" s="4">
        <v>4</v>
      </c>
      <c r="H7" s="23">
        <v>2</v>
      </c>
      <c r="I7" s="23">
        <v>3</v>
      </c>
      <c r="J7" s="23">
        <v>3</v>
      </c>
    </row>
    <row r="8" spans="1:10" x14ac:dyDescent="0.65">
      <c r="B8" s="11" t="s">
        <v>74</v>
      </c>
      <c r="C8" s="4" t="s">
        <v>70</v>
      </c>
      <c r="D8" s="23">
        <v>2.7909225298653562</v>
      </c>
      <c r="E8" s="23">
        <v>0.60120434636266085</v>
      </c>
      <c r="F8" s="4">
        <v>1</v>
      </c>
      <c r="G8" s="4">
        <v>4</v>
      </c>
      <c r="H8" s="23">
        <v>2.3333333333333335</v>
      </c>
      <c r="I8" s="23">
        <v>3</v>
      </c>
      <c r="J8" s="23">
        <v>3</v>
      </c>
    </row>
    <row r="9" spans="1:10" x14ac:dyDescent="0.65">
      <c r="B9" s="11" t="s">
        <v>75</v>
      </c>
      <c r="C9" s="4" t="s">
        <v>70</v>
      </c>
      <c r="D9" s="23">
        <v>2.9050701186623518</v>
      </c>
      <c r="E9" s="23">
        <v>0.88859252952452961</v>
      </c>
      <c r="F9" s="4">
        <v>1</v>
      </c>
      <c r="G9" s="4">
        <v>4</v>
      </c>
      <c r="H9" s="23">
        <v>2</v>
      </c>
      <c r="I9" s="23">
        <v>3</v>
      </c>
      <c r="J9" s="23">
        <v>4</v>
      </c>
    </row>
    <row r="10" spans="1:10" x14ac:dyDescent="0.65">
      <c r="B10" s="11" t="s">
        <v>76</v>
      </c>
      <c r="C10" s="4" t="s">
        <v>70</v>
      </c>
      <c r="D10" s="23">
        <v>2.2228215270286467</v>
      </c>
      <c r="E10" s="23">
        <v>0.81262918536674722</v>
      </c>
      <c r="F10" s="4">
        <v>1</v>
      </c>
      <c r="G10" s="4">
        <v>4</v>
      </c>
      <c r="H10" s="23">
        <v>2</v>
      </c>
      <c r="I10" s="23">
        <v>2</v>
      </c>
      <c r="J10" s="23">
        <v>3</v>
      </c>
    </row>
    <row r="11" spans="1:10" x14ac:dyDescent="0.65">
      <c r="B11" s="11" t="s">
        <v>77</v>
      </c>
      <c r="C11" s="4" t="s">
        <v>70</v>
      </c>
      <c r="D11" s="23">
        <v>2.2472731631307683</v>
      </c>
      <c r="E11" s="23">
        <v>0.82478940770696052</v>
      </c>
      <c r="F11" s="4">
        <v>1</v>
      </c>
      <c r="G11" s="4">
        <v>4</v>
      </c>
      <c r="H11" s="23">
        <v>2</v>
      </c>
      <c r="I11" s="23">
        <v>2</v>
      </c>
      <c r="J11" s="23">
        <v>3</v>
      </c>
    </row>
    <row r="12" spans="1:10" x14ac:dyDescent="0.65">
      <c r="B12" s="19" t="s">
        <v>78</v>
      </c>
      <c r="C12" s="22" t="s">
        <v>70</v>
      </c>
      <c r="D12" s="29">
        <v>2.2018458588037877</v>
      </c>
      <c r="E12" s="29">
        <v>0.80098922699465736</v>
      </c>
      <c r="F12" s="22">
        <v>1</v>
      </c>
      <c r="G12" s="22">
        <v>4</v>
      </c>
      <c r="H12" s="29">
        <v>2</v>
      </c>
      <c r="I12" s="29">
        <v>2</v>
      </c>
      <c r="J12" s="29">
        <v>3</v>
      </c>
    </row>
    <row r="13" spans="1:10" x14ac:dyDescent="0.65">
      <c r="B13" s="1" t="s">
        <v>79</v>
      </c>
      <c r="C13" s="4" t="s">
        <v>70</v>
      </c>
      <c r="D13" s="23">
        <v>2.8646769747093366</v>
      </c>
      <c r="E13" s="23">
        <v>0.48531242918372758</v>
      </c>
      <c r="F13" s="4">
        <v>1</v>
      </c>
      <c r="G13" s="4">
        <v>4</v>
      </c>
      <c r="H13" s="23">
        <v>2.6111111111111112</v>
      </c>
      <c r="I13" s="23">
        <v>2.8888888888888893</v>
      </c>
      <c r="J13" s="23">
        <v>3.1666666666666665</v>
      </c>
    </row>
    <row r="14" spans="1:10" x14ac:dyDescent="0.65">
      <c r="B14" s="11" t="s">
        <v>80</v>
      </c>
      <c r="C14" s="4" t="s">
        <v>70</v>
      </c>
      <c r="D14" s="23">
        <v>2.5404530744336569</v>
      </c>
      <c r="E14" s="23">
        <v>0.65205020836760363</v>
      </c>
      <c r="F14" s="4">
        <v>1</v>
      </c>
      <c r="G14" s="4">
        <v>4</v>
      </c>
      <c r="H14" s="23">
        <v>2</v>
      </c>
      <c r="I14" s="23">
        <v>2.6666666666666665</v>
      </c>
      <c r="J14" s="23">
        <v>3</v>
      </c>
    </row>
    <row r="15" spans="1:10" x14ac:dyDescent="0.65">
      <c r="B15" s="11" t="s">
        <v>81</v>
      </c>
      <c r="C15" s="4" t="s">
        <v>70</v>
      </c>
      <c r="D15" s="23">
        <v>3.0655639458228454</v>
      </c>
      <c r="E15" s="23">
        <v>0.75436367586099451</v>
      </c>
      <c r="F15" s="4">
        <v>1</v>
      </c>
      <c r="G15" s="4">
        <v>4</v>
      </c>
      <c r="H15" s="23">
        <v>3</v>
      </c>
      <c r="I15" s="23">
        <v>3</v>
      </c>
      <c r="J15" s="23">
        <v>4</v>
      </c>
    </row>
    <row r="16" spans="1:10" x14ac:dyDescent="0.65">
      <c r="B16" s="11" t="s">
        <v>82</v>
      </c>
      <c r="C16" s="4" t="s">
        <v>70</v>
      </c>
      <c r="D16" s="23">
        <v>2.822246194414479</v>
      </c>
      <c r="E16" s="23">
        <v>0.75945183848564246</v>
      </c>
      <c r="F16" s="4">
        <v>1</v>
      </c>
      <c r="G16" s="4">
        <v>4</v>
      </c>
      <c r="H16" s="23">
        <v>2</v>
      </c>
      <c r="I16" s="23">
        <v>3</v>
      </c>
      <c r="J16" s="23">
        <v>3</v>
      </c>
    </row>
    <row r="17" spans="2:10" x14ac:dyDescent="0.65">
      <c r="B17" s="11" t="s">
        <v>83</v>
      </c>
      <c r="C17" s="4" t="s">
        <v>70</v>
      </c>
      <c r="D17" s="23">
        <v>2.9003955411722404</v>
      </c>
      <c r="E17" s="23">
        <v>0.79709890354784518</v>
      </c>
      <c r="F17" s="4">
        <v>1</v>
      </c>
      <c r="G17" s="4">
        <v>4</v>
      </c>
      <c r="H17" s="23">
        <v>3</v>
      </c>
      <c r="I17" s="23">
        <v>3</v>
      </c>
      <c r="J17" s="23">
        <v>3</v>
      </c>
    </row>
    <row r="18" spans="2:10" x14ac:dyDescent="0.65">
      <c r="B18" s="11" t="s">
        <v>84</v>
      </c>
      <c r="C18" s="4" t="s">
        <v>70</v>
      </c>
      <c r="D18" s="23">
        <v>3.1576171640896562</v>
      </c>
      <c r="E18" s="23">
        <v>0.69571878363008188</v>
      </c>
      <c r="F18" s="4">
        <v>1</v>
      </c>
      <c r="G18" s="4">
        <v>4</v>
      </c>
      <c r="H18" s="23">
        <v>3</v>
      </c>
      <c r="I18" s="23">
        <v>3</v>
      </c>
      <c r="J18" s="23">
        <v>4</v>
      </c>
    </row>
    <row r="19" spans="2:10" x14ac:dyDescent="0.65">
      <c r="B19" s="19" t="s">
        <v>85</v>
      </c>
      <c r="C19" s="22" t="s">
        <v>70</v>
      </c>
      <c r="D19" s="29">
        <v>2.7017859283231451</v>
      </c>
      <c r="E19" s="29">
        <v>0.77093909343795486</v>
      </c>
      <c r="F19" s="22">
        <v>1</v>
      </c>
      <c r="G19" s="22">
        <v>4</v>
      </c>
      <c r="H19" s="29">
        <v>2</v>
      </c>
      <c r="I19" s="29">
        <v>3</v>
      </c>
      <c r="J19" s="29">
        <v>3</v>
      </c>
    </row>
    <row r="20" spans="2:10" x14ac:dyDescent="0.65">
      <c r="B20" s="1" t="s">
        <v>86</v>
      </c>
      <c r="C20" s="4" t="s">
        <v>70</v>
      </c>
      <c r="D20" s="23">
        <v>2.7160360648314619</v>
      </c>
      <c r="E20" s="23">
        <v>0.48117589006759559</v>
      </c>
      <c r="F20" s="4">
        <v>1</v>
      </c>
      <c r="G20" s="4">
        <v>4</v>
      </c>
      <c r="H20" s="23">
        <v>2.4444444444444446</v>
      </c>
      <c r="I20" s="23">
        <v>2.7407407407407409</v>
      </c>
      <c r="J20" s="23">
        <v>3</v>
      </c>
    </row>
    <row r="21" spans="2:10" x14ac:dyDescent="0.65">
      <c r="B21" s="1" t="s">
        <v>87</v>
      </c>
      <c r="D21" s="23">
        <v>2.7526149666386979</v>
      </c>
      <c r="E21" s="23">
        <v>0.4618433602673167</v>
      </c>
      <c r="F21" s="4">
        <v>1</v>
      </c>
      <c r="G21" s="4">
        <v>4</v>
      </c>
      <c r="H21" s="23">
        <v>2.5</v>
      </c>
      <c r="I21" s="23">
        <v>2.7666666666666666</v>
      </c>
      <c r="J21" s="23">
        <v>3.0333333333333332</v>
      </c>
    </row>
    <row r="22" spans="2:10" x14ac:dyDescent="0.65">
      <c r="B22" s="11" t="s">
        <v>88</v>
      </c>
      <c r="C22" s="4" t="s">
        <v>70</v>
      </c>
      <c r="D22" s="23">
        <v>2.5530784290223343</v>
      </c>
      <c r="E22" s="23">
        <v>0.72249097296379083</v>
      </c>
      <c r="F22" s="4">
        <v>1</v>
      </c>
      <c r="G22" s="4">
        <v>4</v>
      </c>
      <c r="H22" s="23">
        <v>2</v>
      </c>
      <c r="I22" s="23">
        <v>2.6666666666666665</v>
      </c>
      <c r="J22" s="23">
        <v>3</v>
      </c>
    </row>
    <row r="23" spans="2:10" x14ac:dyDescent="0.65">
      <c r="B23" s="11" t="s">
        <v>89</v>
      </c>
      <c r="C23" s="4" t="s">
        <v>70</v>
      </c>
      <c r="D23" s="23">
        <v>2.6406168844140798</v>
      </c>
      <c r="E23" s="23">
        <v>0.67965693119859705</v>
      </c>
      <c r="F23" s="4">
        <v>1</v>
      </c>
      <c r="G23" s="4">
        <v>4</v>
      </c>
      <c r="H23" s="23">
        <v>2</v>
      </c>
      <c r="I23" s="23">
        <v>2.6666666666666665</v>
      </c>
      <c r="J23" s="23">
        <v>3</v>
      </c>
    </row>
    <row r="24" spans="2:10" x14ac:dyDescent="0.65">
      <c r="B24" s="11" t="s">
        <v>90</v>
      </c>
      <c r="C24" s="4" t="s">
        <v>70</v>
      </c>
      <c r="D24" s="23">
        <v>3.0818250829038316</v>
      </c>
      <c r="E24" s="23">
        <v>0.74359610674417054</v>
      </c>
      <c r="F24" s="4">
        <v>1</v>
      </c>
      <c r="G24" s="4">
        <v>4</v>
      </c>
      <c r="H24" s="23">
        <v>2.6666666666666665</v>
      </c>
      <c r="I24" s="23">
        <v>3</v>
      </c>
      <c r="J24" s="23">
        <v>3.6666666666666665</v>
      </c>
    </row>
    <row r="25" spans="2:10" x14ac:dyDescent="0.65">
      <c r="B25" s="11" t="s">
        <v>91</v>
      </c>
      <c r="C25" s="4" t="s">
        <v>70</v>
      </c>
      <c r="D25" s="23">
        <v>2.5146829677574014</v>
      </c>
      <c r="E25" s="23">
        <v>0.83368538897659783</v>
      </c>
      <c r="F25" s="4">
        <v>1</v>
      </c>
      <c r="G25" s="4">
        <v>4</v>
      </c>
      <c r="H25" s="23">
        <v>2</v>
      </c>
      <c r="I25" s="23">
        <v>3</v>
      </c>
      <c r="J25" s="23">
        <v>3</v>
      </c>
    </row>
    <row r="26" spans="2:10" x14ac:dyDescent="0.65">
      <c r="B26" s="11" t="s">
        <v>92</v>
      </c>
      <c r="C26" s="4" t="s">
        <v>70</v>
      </c>
      <c r="D26" s="23">
        <v>2.7582404410883377</v>
      </c>
      <c r="E26" s="23">
        <v>0.72752597929452034</v>
      </c>
      <c r="F26" s="4">
        <v>1</v>
      </c>
      <c r="G26" s="4">
        <v>4</v>
      </c>
      <c r="H26" s="23">
        <v>2</v>
      </c>
      <c r="I26" s="23">
        <v>3</v>
      </c>
      <c r="J26" s="23">
        <v>3</v>
      </c>
    </row>
    <row r="27" spans="2:10" x14ac:dyDescent="0.65">
      <c r="B27" s="11" t="s">
        <v>93</v>
      </c>
      <c r="C27" s="4" t="s">
        <v>70</v>
      </c>
      <c r="D27" s="23">
        <v>2.8683926645091695</v>
      </c>
      <c r="E27" s="23">
        <v>0.93067642740036594</v>
      </c>
      <c r="F27" s="4">
        <v>1</v>
      </c>
      <c r="G27" s="4">
        <v>4</v>
      </c>
      <c r="H27" s="23">
        <v>2</v>
      </c>
      <c r="I27" s="23">
        <v>3</v>
      </c>
      <c r="J27" s="23">
        <v>4</v>
      </c>
    </row>
    <row r="28" spans="2:10" x14ac:dyDescent="0.65">
      <c r="B28" s="11" t="s">
        <v>94</v>
      </c>
      <c r="C28" s="4" t="s">
        <v>70</v>
      </c>
      <c r="D28" s="23">
        <v>2.6815294258659956</v>
      </c>
      <c r="E28" s="23">
        <v>0.79563841036231298</v>
      </c>
      <c r="F28" s="4">
        <v>1</v>
      </c>
      <c r="G28" s="4">
        <v>4</v>
      </c>
      <c r="H28" s="23">
        <v>2</v>
      </c>
      <c r="I28" s="23">
        <v>3</v>
      </c>
      <c r="J28" s="23">
        <v>3</v>
      </c>
    </row>
    <row r="29" spans="2:10" x14ac:dyDescent="0.65">
      <c r="B29" s="11" t="s">
        <v>95</v>
      </c>
      <c r="C29" s="4" t="s">
        <v>70</v>
      </c>
      <c r="D29" s="23">
        <v>2.9344360541771546</v>
      </c>
      <c r="E29" s="23">
        <v>0.73781450077179789</v>
      </c>
      <c r="F29" s="4">
        <v>1</v>
      </c>
      <c r="G29" s="4">
        <v>4</v>
      </c>
      <c r="H29" s="23">
        <v>3</v>
      </c>
      <c r="I29" s="23">
        <v>3</v>
      </c>
      <c r="J29" s="23">
        <v>3</v>
      </c>
    </row>
    <row r="30" spans="2:10" x14ac:dyDescent="0.65">
      <c r="B30" s="11" t="s">
        <v>96</v>
      </c>
      <c r="C30" s="4" t="s">
        <v>70</v>
      </c>
      <c r="D30" s="23">
        <v>2.7021455112070001</v>
      </c>
      <c r="E30" s="23">
        <v>0.81572530141210464</v>
      </c>
      <c r="F30" s="4">
        <v>1</v>
      </c>
      <c r="G30" s="4">
        <v>4</v>
      </c>
      <c r="H30" s="23">
        <v>2</v>
      </c>
      <c r="I30" s="23">
        <v>3</v>
      </c>
      <c r="J30" s="23">
        <v>3</v>
      </c>
    </row>
    <row r="31" spans="2:10" x14ac:dyDescent="0.65">
      <c r="B31" s="19" t="s">
        <v>97</v>
      </c>
      <c r="C31" s="22" t="s">
        <v>70</v>
      </c>
      <c r="D31" s="29">
        <v>2.7912022054416878</v>
      </c>
      <c r="E31" s="29">
        <v>0.73806935500521942</v>
      </c>
      <c r="F31" s="22">
        <v>1</v>
      </c>
      <c r="G31" s="22">
        <v>4</v>
      </c>
      <c r="H31" s="29">
        <v>2</v>
      </c>
      <c r="I31" s="29">
        <v>3</v>
      </c>
      <c r="J31" s="29">
        <v>3</v>
      </c>
    </row>
    <row r="32" spans="2:10" x14ac:dyDescent="0.65">
      <c r="B32" s="1" t="s">
        <v>98</v>
      </c>
      <c r="C32" s="4" t="s">
        <v>70</v>
      </c>
      <c r="D32" s="23">
        <v>2.418742829746066</v>
      </c>
      <c r="E32" s="23">
        <v>0.5663552501883754</v>
      </c>
      <c r="F32" s="4">
        <v>1</v>
      </c>
      <c r="G32" s="4">
        <v>4</v>
      </c>
      <c r="H32" s="23">
        <v>2.1428571428571428</v>
      </c>
      <c r="I32" s="23">
        <v>2.4285714285714284</v>
      </c>
      <c r="J32" s="23">
        <v>2.8571428571428572</v>
      </c>
    </row>
    <row r="33" spans="2:10" x14ac:dyDescent="0.65">
      <c r="B33" s="4" t="s">
        <v>135</v>
      </c>
      <c r="C33" s="4" t="s">
        <v>70</v>
      </c>
      <c r="D33" s="23">
        <v>2.6156058971592953</v>
      </c>
      <c r="E33" s="23">
        <v>0.7948413236764722</v>
      </c>
      <c r="F33" s="4">
        <v>1</v>
      </c>
      <c r="G33" s="4">
        <v>4</v>
      </c>
      <c r="H33" s="23">
        <v>2</v>
      </c>
      <c r="I33" s="23">
        <v>3</v>
      </c>
      <c r="J33" s="23">
        <v>3</v>
      </c>
    </row>
    <row r="34" spans="2:10" x14ac:dyDescent="0.65">
      <c r="B34" s="4" t="s">
        <v>136</v>
      </c>
      <c r="C34" s="4" t="s">
        <v>70</v>
      </c>
      <c r="D34" s="23">
        <v>2.4003356106915978</v>
      </c>
      <c r="E34" s="23">
        <v>0.82144003612712768</v>
      </c>
      <c r="F34" s="4">
        <v>1</v>
      </c>
      <c r="G34" s="4">
        <v>4</v>
      </c>
      <c r="H34" s="23">
        <v>2</v>
      </c>
      <c r="I34" s="23">
        <v>2</v>
      </c>
      <c r="J34" s="23">
        <v>3</v>
      </c>
    </row>
    <row r="35" spans="2:10" x14ac:dyDescent="0.65">
      <c r="B35" s="4" t="s">
        <v>137</v>
      </c>
      <c r="C35" s="4" t="s">
        <v>70</v>
      </c>
      <c r="D35" s="23">
        <v>2.3583842742418795</v>
      </c>
      <c r="E35" s="23">
        <v>0.80683003706168532</v>
      </c>
      <c r="F35" s="4">
        <v>1</v>
      </c>
      <c r="G35" s="4">
        <v>4</v>
      </c>
      <c r="H35" s="23">
        <v>2</v>
      </c>
      <c r="I35" s="23">
        <v>2</v>
      </c>
      <c r="J35" s="23">
        <v>3</v>
      </c>
    </row>
    <row r="36" spans="2:10" x14ac:dyDescent="0.65">
      <c r="B36" s="4" t="s">
        <v>138</v>
      </c>
      <c r="C36" s="4" t="s">
        <v>70</v>
      </c>
      <c r="D36" s="23">
        <v>2.3265012585400937</v>
      </c>
      <c r="E36" s="23">
        <v>0.81835003754695512</v>
      </c>
      <c r="F36" s="4">
        <v>1</v>
      </c>
      <c r="G36" s="4">
        <v>4</v>
      </c>
      <c r="H36" s="23">
        <v>2</v>
      </c>
      <c r="I36" s="23">
        <v>2</v>
      </c>
      <c r="J36" s="23">
        <v>3</v>
      </c>
    </row>
    <row r="37" spans="2:10" x14ac:dyDescent="0.65">
      <c r="B37" s="4" t="s">
        <v>139</v>
      </c>
      <c r="C37" s="4" t="s">
        <v>70</v>
      </c>
      <c r="D37" s="23">
        <v>2.757760997243198</v>
      </c>
      <c r="E37" s="23">
        <v>0.71271587226626076</v>
      </c>
      <c r="F37" s="4">
        <v>1</v>
      </c>
      <c r="G37" s="4">
        <v>4</v>
      </c>
      <c r="H37" s="23">
        <v>2</v>
      </c>
      <c r="I37" s="23">
        <v>3</v>
      </c>
      <c r="J37" s="23">
        <v>3</v>
      </c>
    </row>
    <row r="38" spans="2:10" x14ac:dyDescent="0.65">
      <c r="B38" s="4" t="s">
        <v>140</v>
      </c>
      <c r="C38" s="4" t="s">
        <v>70</v>
      </c>
      <c r="D38" s="23">
        <v>2.3879899316792521</v>
      </c>
      <c r="E38" s="23">
        <v>0.77443234414932605</v>
      </c>
      <c r="F38" s="4">
        <v>1</v>
      </c>
      <c r="G38" s="4">
        <v>4</v>
      </c>
      <c r="H38" s="23">
        <v>2</v>
      </c>
      <c r="I38" s="23">
        <v>2</v>
      </c>
      <c r="J38" s="23">
        <v>3</v>
      </c>
    </row>
    <row r="39" spans="2:10" x14ac:dyDescent="0.65">
      <c r="B39" s="22" t="s">
        <v>141</v>
      </c>
      <c r="C39" s="22" t="s">
        <v>70</v>
      </c>
      <c r="D39" s="29">
        <v>2.0846218386671462</v>
      </c>
      <c r="E39" s="29">
        <v>0.84143597661691671</v>
      </c>
      <c r="F39" s="22">
        <v>1</v>
      </c>
      <c r="G39" s="22">
        <v>4</v>
      </c>
      <c r="H39" s="29">
        <v>1</v>
      </c>
      <c r="I39" s="29">
        <v>2</v>
      </c>
      <c r="J39" s="29">
        <v>3</v>
      </c>
    </row>
    <row r="40" spans="2:10" x14ac:dyDescent="0.65">
      <c r="B40" s="1" t="s">
        <v>106</v>
      </c>
      <c r="C40" s="4" t="s">
        <v>70</v>
      </c>
      <c r="D40" s="23">
        <v>2.609140064192204</v>
      </c>
      <c r="E40" s="23">
        <v>0.58904856852864629</v>
      </c>
      <c r="F40" s="4">
        <v>1</v>
      </c>
      <c r="G40" s="4">
        <v>4</v>
      </c>
      <c r="H40" s="23">
        <v>2.2222222222222223</v>
      </c>
      <c r="I40" s="23">
        <v>2.6666666666666665</v>
      </c>
      <c r="J40" s="23">
        <v>3</v>
      </c>
    </row>
    <row r="41" spans="2:10" x14ac:dyDescent="0.65">
      <c r="B41" s="4" t="s">
        <v>142</v>
      </c>
      <c r="C41" s="4" t="s">
        <v>70</v>
      </c>
      <c r="D41" s="23">
        <v>2.0588517319908908</v>
      </c>
      <c r="E41" s="23">
        <v>0.74907202770647952</v>
      </c>
      <c r="F41" s="4">
        <v>1</v>
      </c>
      <c r="G41" s="4">
        <v>4</v>
      </c>
      <c r="H41" s="23">
        <v>1.6666666666666667</v>
      </c>
      <c r="I41" s="23">
        <v>2</v>
      </c>
      <c r="J41" s="23">
        <v>2.6666666666666665</v>
      </c>
    </row>
    <row r="42" spans="2:10" x14ac:dyDescent="0.65">
      <c r="B42" s="4" t="s">
        <v>143</v>
      </c>
      <c r="C42" s="4" t="s">
        <v>70</v>
      </c>
      <c r="D42" s="23">
        <v>2.6329857365456077</v>
      </c>
      <c r="E42" s="23">
        <v>0.76285803521525741</v>
      </c>
      <c r="F42" s="4">
        <v>1</v>
      </c>
      <c r="G42" s="4">
        <v>4</v>
      </c>
      <c r="H42" s="23">
        <v>2</v>
      </c>
      <c r="I42" s="23">
        <v>2.6666666666666665</v>
      </c>
      <c r="J42" s="23">
        <v>3</v>
      </c>
    </row>
    <row r="43" spans="2:10" x14ac:dyDescent="0.65">
      <c r="B43" s="4" t="s">
        <v>144</v>
      </c>
      <c r="C43" s="4" t="s">
        <v>70</v>
      </c>
      <c r="D43" s="23">
        <v>2.3386871229373929</v>
      </c>
      <c r="E43" s="23">
        <v>0.80938453750878814</v>
      </c>
      <c r="F43" s="4">
        <v>1</v>
      </c>
      <c r="G43" s="4">
        <v>4</v>
      </c>
      <c r="H43" s="23">
        <v>1.6666666666666667</v>
      </c>
      <c r="I43" s="23">
        <v>2.3333333333333335</v>
      </c>
      <c r="J43" s="23">
        <v>3</v>
      </c>
    </row>
    <row r="44" spans="2:10" x14ac:dyDescent="0.65">
      <c r="B44" s="4" t="s">
        <v>145</v>
      </c>
      <c r="C44" s="4" t="s">
        <v>70</v>
      </c>
      <c r="D44" s="23">
        <v>2.5696991489871746</v>
      </c>
      <c r="E44" s="23">
        <v>0.76596967876429056</v>
      </c>
      <c r="F44" s="4">
        <v>1</v>
      </c>
      <c r="G44" s="4">
        <v>4</v>
      </c>
      <c r="H44" s="23">
        <v>2</v>
      </c>
      <c r="I44" s="23">
        <v>2.6666666666666665</v>
      </c>
      <c r="J44" s="23">
        <v>3</v>
      </c>
    </row>
    <row r="45" spans="2:10" x14ac:dyDescent="0.65">
      <c r="B45" s="4" t="s">
        <v>146</v>
      </c>
      <c r="C45" s="4" t="s">
        <v>70</v>
      </c>
      <c r="D45" s="23">
        <v>3.0273083223460784</v>
      </c>
      <c r="E45" s="23">
        <v>0.68075063876399966</v>
      </c>
      <c r="F45" s="4">
        <v>1</v>
      </c>
      <c r="G45" s="4">
        <v>4</v>
      </c>
      <c r="H45" s="23">
        <v>2.6666666666666665</v>
      </c>
      <c r="I45" s="23">
        <v>3.1666666666666665</v>
      </c>
      <c r="J45" s="23">
        <v>3.5</v>
      </c>
    </row>
    <row r="46" spans="2:10" x14ac:dyDescent="0.65">
      <c r="B46" s="4" t="s">
        <v>147</v>
      </c>
      <c r="C46" s="4" t="s">
        <v>70</v>
      </c>
      <c r="D46" s="23">
        <v>3.1290575659507698</v>
      </c>
      <c r="E46" s="23">
        <v>0.54934918011691458</v>
      </c>
      <c r="F46" s="4">
        <v>1</v>
      </c>
      <c r="G46" s="4">
        <v>4</v>
      </c>
      <c r="H46" s="23">
        <v>2.8181818181818183</v>
      </c>
      <c r="I46" s="23">
        <v>3.1818181818181817</v>
      </c>
      <c r="J46" s="23">
        <v>3.5454545454545454</v>
      </c>
    </row>
    <row r="47" spans="2:10" x14ac:dyDescent="0.65">
      <c r="B47" s="4" t="s">
        <v>148</v>
      </c>
      <c r="C47" s="4" t="s">
        <v>70</v>
      </c>
      <c r="D47" s="23">
        <v>2.5306244756082945</v>
      </c>
      <c r="E47" s="23">
        <v>0.81771367342125423</v>
      </c>
      <c r="F47" s="4">
        <v>1</v>
      </c>
      <c r="G47" s="4">
        <v>4</v>
      </c>
      <c r="H47" s="23">
        <v>2</v>
      </c>
      <c r="I47" s="23">
        <v>3</v>
      </c>
      <c r="J47" s="23">
        <v>3</v>
      </c>
    </row>
    <row r="48" spans="2:10" x14ac:dyDescent="0.65">
      <c r="B48" s="4" t="s">
        <v>149</v>
      </c>
      <c r="C48" s="4" t="s">
        <v>70</v>
      </c>
      <c r="D48" s="23">
        <v>2.9638019896919574</v>
      </c>
      <c r="E48" s="23">
        <v>0.80106230423018132</v>
      </c>
      <c r="F48" s="4">
        <v>1</v>
      </c>
      <c r="G48" s="4">
        <v>4</v>
      </c>
      <c r="H48" s="23">
        <v>3</v>
      </c>
      <c r="I48" s="23">
        <v>3</v>
      </c>
      <c r="J48" s="23">
        <v>3</v>
      </c>
    </row>
    <row r="49" spans="2:10" x14ac:dyDescent="0.65">
      <c r="B49" s="4" t="s">
        <v>150</v>
      </c>
      <c r="C49" s="4" t="s">
        <v>70</v>
      </c>
      <c r="D49" s="23">
        <v>3.5517200047944386</v>
      </c>
      <c r="E49" s="23">
        <v>0.72356578747546296</v>
      </c>
      <c r="F49" s="4">
        <v>1</v>
      </c>
      <c r="G49" s="4">
        <v>4</v>
      </c>
      <c r="H49" s="23">
        <v>3</v>
      </c>
      <c r="I49" s="23">
        <v>4</v>
      </c>
      <c r="J49" s="23">
        <v>4</v>
      </c>
    </row>
    <row r="50" spans="2:10" x14ac:dyDescent="0.65">
      <c r="B50" s="4" t="s">
        <v>151</v>
      </c>
      <c r="C50" s="4" t="s">
        <v>70</v>
      </c>
      <c r="D50" s="23">
        <v>2.6315474050101884</v>
      </c>
      <c r="E50" s="23">
        <v>0.74285348636582715</v>
      </c>
      <c r="F50" s="4">
        <v>1</v>
      </c>
      <c r="G50" s="4">
        <v>4</v>
      </c>
      <c r="H50" s="23">
        <v>2</v>
      </c>
      <c r="I50" s="23">
        <v>3</v>
      </c>
      <c r="J50" s="23">
        <v>3</v>
      </c>
    </row>
    <row r="51" spans="2:10" x14ac:dyDescent="0.65">
      <c r="B51" s="22" t="s">
        <v>152</v>
      </c>
      <c r="C51" s="22" t="s">
        <v>70</v>
      </c>
      <c r="D51" s="29">
        <v>2.4769866954332973</v>
      </c>
      <c r="E51" s="29">
        <v>0.71268614064419289</v>
      </c>
      <c r="F51" s="22">
        <v>1</v>
      </c>
      <c r="G51" s="22">
        <v>4</v>
      </c>
      <c r="H51" s="29">
        <v>2</v>
      </c>
      <c r="I51" s="29">
        <v>2.5</v>
      </c>
      <c r="J51" s="29">
        <v>3</v>
      </c>
    </row>
    <row r="52" spans="2:10" x14ac:dyDescent="0.65">
      <c r="B52" s="4" t="s">
        <v>118</v>
      </c>
    </row>
    <row r="53" spans="2:10" x14ac:dyDescent="0.65">
      <c r="B53" s="4" t="s">
        <v>153</v>
      </c>
    </row>
    <row r="54" spans="2:10" x14ac:dyDescent="0.65">
      <c r="B54" s="4" t="s">
        <v>119</v>
      </c>
    </row>
    <row r="55" spans="2:10" x14ac:dyDescent="0.65">
      <c r="B55" s="4" t="s">
        <v>154</v>
      </c>
    </row>
    <row r="56" spans="2:10" x14ac:dyDescent="0.65">
      <c r="B56" s="4" t="s">
        <v>155</v>
      </c>
    </row>
  </sheetData>
  <phoneticPr fontId="2"/>
  <pageMargins left="0.7" right="0.7" top="0.75" bottom="0.75" header="0.3" footer="0.3"/>
  <pageSetup paperSize="9" scale="71"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3926A-3921-4081-AACD-2A68FB7DF52D}">
  <sheetPr>
    <pageSetUpPr fitToPage="1"/>
  </sheetPr>
  <dimension ref="A1:J56"/>
  <sheetViews>
    <sheetView view="pageBreakPreview" zoomScale="60" zoomScaleNormal="40" workbookViewId="0">
      <selection activeCell="E41" sqref="E41"/>
    </sheetView>
  </sheetViews>
  <sheetFormatPr defaultColWidth="9" defaultRowHeight="18.45" x14ac:dyDescent="0.65"/>
  <cols>
    <col min="2" max="2" width="32.5" customWidth="1"/>
    <col min="3" max="3" width="0" hidden="1" customWidth="1"/>
    <col min="4" max="5" width="9" style="30"/>
    <col min="8" max="10" width="9.92578125" style="30" customWidth="1"/>
  </cols>
  <sheetData>
    <row r="1" spans="1:10" x14ac:dyDescent="0.65">
      <c r="A1" s="20" t="str">
        <f>'8-4-1'!A1</f>
        <v>8-4</v>
      </c>
      <c r="B1" s="1" t="str">
        <f>"表"&amp;$A$1&amp;"-4 新職業性ストレス簡易調査票（80項目版）の統計量（月労働時間_45時間以下）＃"</f>
        <v>表8-4-4 新職業性ストレス簡易調査票（80項目版）の統計量（月労働時間_45時間以下）＃</v>
      </c>
    </row>
    <row r="2" spans="1:10" x14ac:dyDescent="0.65">
      <c r="A2" s="4"/>
      <c r="B2" s="21" t="s">
        <v>131</v>
      </c>
      <c r="C2" s="31" t="s">
        <v>1</v>
      </c>
      <c r="D2" s="32"/>
      <c r="E2" s="32"/>
      <c r="F2" s="31"/>
      <c r="G2" s="31"/>
      <c r="H2" s="32"/>
      <c r="I2" s="32"/>
      <c r="J2" s="32"/>
    </row>
    <row r="3" spans="1:10" x14ac:dyDescent="0.65">
      <c r="B3" s="25" t="s">
        <v>65</v>
      </c>
      <c r="C3" s="33" t="s">
        <v>66</v>
      </c>
      <c r="D3" s="34" t="s">
        <v>67</v>
      </c>
      <c r="E3" s="34" t="s">
        <v>68</v>
      </c>
      <c r="F3" s="35" t="s">
        <v>4</v>
      </c>
      <c r="G3" s="35" t="s">
        <v>5</v>
      </c>
      <c r="H3" s="34" t="s">
        <v>6</v>
      </c>
      <c r="I3" s="34" t="s">
        <v>7</v>
      </c>
      <c r="J3" s="34" t="s">
        <v>8</v>
      </c>
    </row>
    <row r="4" spans="1:10" x14ac:dyDescent="0.65">
      <c r="B4" s="1" t="s">
        <v>69</v>
      </c>
      <c r="C4" t="s">
        <v>70</v>
      </c>
      <c r="D4" s="30">
        <v>2.2221538882055478</v>
      </c>
      <c r="E4" s="30">
        <v>0.41371205999868194</v>
      </c>
      <c r="F4">
        <v>1</v>
      </c>
      <c r="G4">
        <v>3.5</v>
      </c>
      <c r="H4" s="30">
        <v>1.9583333333333333</v>
      </c>
      <c r="I4" s="30">
        <v>2.25</v>
      </c>
      <c r="J4" s="30">
        <v>2.5</v>
      </c>
    </row>
    <row r="5" spans="1:10" x14ac:dyDescent="0.65">
      <c r="B5" s="11" t="s">
        <v>71</v>
      </c>
      <c r="C5" t="s">
        <v>70</v>
      </c>
      <c r="D5" s="30">
        <v>1.4340576739100726</v>
      </c>
      <c r="E5" s="30">
        <v>0.50871085346222267</v>
      </c>
      <c r="F5">
        <v>1</v>
      </c>
      <c r="G5">
        <v>4</v>
      </c>
      <c r="H5" s="30">
        <v>1</v>
      </c>
      <c r="I5" s="30">
        <v>1.3333333333333333</v>
      </c>
      <c r="J5" s="30">
        <v>2</v>
      </c>
    </row>
    <row r="6" spans="1:10" x14ac:dyDescent="0.65">
      <c r="B6" s="11" t="s">
        <v>72</v>
      </c>
      <c r="C6" t="s">
        <v>70</v>
      </c>
      <c r="D6" s="30">
        <v>1.6717233839005057</v>
      </c>
      <c r="E6" s="30">
        <v>0.51636418432133091</v>
      </c>
      <c r="F6">
        <v>1</v>
      </c>
      <c r="G6">
        <v>4</v>
      </c>
      <c r="H6" s="30">
        <v>1.3333333333333333</v>
      </c>
      <c r="I6" s="30">
        <v>1.6666666666666667</v>
      </c>
      <c r="J6" s="30">
        <v>2</v>
      </c>
    </row>
    <row r="7" spans="1:10" x14ac:dyDescent="0.65">
      <c r="B7" s="11" t="s">
        <v>73</v>
      </c>
      <c r="C7" t="s">
        <v>70</v>
      </c>
      <c r="D7" s="30">
        <v>2.5822058220582207</v>
      </c>
      <c r="E7" s="30">
        <v>0.9536570370580415</v>
      </c>
      <c r="F7">
        <v>1</v>
      </c>
      <c r="G7">
        <v>4</v>
      </c>
      <c r="H7" s="30">
        <v>2</v>
      </c>
      <c r="I7" s="30">
        <v>3</v>
      </c>
      <c r="J7" s="30">
        <v>3</v>
      </c>
    </row>
    <row r="8" spans="1:10" x14ac:dyDescent="0.65">
      <c r="B8" s="11" t="s">
        <v>74</v>
      </c>
      <c r="C8" t="s">
        <v>70</v>
      </c>
      <c r="D8" s="30">
        <v>2.7579609129424627</v>
      </c>
      <c r="E8" s="30">
        <v>0.63195979356222776</v>
      </c>
      <c r="F8">
        <v>1</v>
      </c>
      <c r="G8">
        <v>4</v>
      </c>
      <c r="H8" s="30">
        <v>2.3333333333333335</v>
      </c>
      <c r="I8" s="30">
        <v>3</v>
      </c>
      <c r="J8" s="30">
        <v>3</v>
      </c>
    </row>
    <row r="9" spans="1:10" x14ac:dyDescent="0.65">
      <c r="B9" s="11" t="s">
        <v>75</v>
      </c>
      <c r="C9" t="s">
        <v>70</v>
      </c>
      <c r="D9" s="30">
        <v>2.879048790487905</v>
      </c>
      <c r="E9" s="30">
        <v>0.91682822397997343</v>
      </c>
      <c r="F9">
        <v>1</v>
      </c>
      <c r="G9">
        <v>4</v>
      </c>
      <c r="H9" s="30">
        <v>2</v>
      </c>
      <c r="I9" s="30">
        <v>3</v>
      </c>
      <c r="J9" s="30">
        <v>4</v>
      </c>
    </row>
    <row r="10" spans="1:10" x14ac:dyDescent="0.65">
      <c r="B10" s="11" t="s">
        <v>76</v>
      </c>
      <c r="C10" t="s">
        <v>70</v>
      </c>
      <c r="D10" s="30">
        <v>2.1533415334153343</v>
      </c>
      <c r="E10" s="30">
        <v>0.81481621115343261</v>
      </c>
      <c r="F10">
        <v>1</v>
      </c>
      <c r="G10">
        <v>4</v>
      </c>
      <c r="H10" s="30">
        <v>2</v>
      </c>
      <c r="I10" s="30">
        <v>2</v>
      </c>
      <c r="J10" s="30">
        <v>3</v>
      </c>
    </row>
    <row r="11" spans="1:10" x14ac:dyDescent="0.65">
      <c r="B11" s="11" t="s">
        <v>77</v>
      </c>
      <c r="C11" t="s">
        <v>70</v>
      </c>
      <c r="D11" s="30">
        <v>2.1816318163181632</v>
      </c>
      <c r="E11" s="30">
        <v>0.8569881406675911</v>
      </c>
      <c r="F11">
        <v>1</v>
      </c>
      <c r="G11">
        <v>4</v>
      </c>
      <c r="H11" s="30">
        <v>2</v>
      </c>
      <c r="I11" s="30">
        <v>2</v>
      </c>
      <c r="J11" s="30">
        <v>3</v>
      </c>
    </row>
    <row r="12" spans="1:10" x14ac:dyDescent="0.65">
      <c r="B12" s="19" t="s">
        <v>78</v>
      </c>
      <c r="C12" s="36" t="s">
        <v>70</v>
      </c>
      <c r="D12" s="37">
        <v>2.1172611726117263</v>
      </c>
      <c r="E12" s="37">
        <v>0.82378090120388692</v>
      </c>
      <c r="F12" s="36">
        <v>1</v>
      </c>
      <c r="G12" s="36">
        <v>4</v>
      </c>
      <c r="H12" s="37">
        <v>2</v>
      </c>
      <c r="I12" s="37">
        <v>2</v>
      </c>
      <c r="J12" s="37">
        <v>3</v>
      </c>
    </row>
    <row r="13" spans="1:10" x14ac:dyDescent="0.65">
      <c r="B13" s="1" t="s">
        <v>79</v>
      </c>
      <c r="C13" t="s">
        <v>70</v>
      </c>
      <c r="D13" s="30">
        <v>2.8598697098082084</v>
      </c>
      <c r="E13" s="30">
        <v>0.50146451500767253</v>
      </c>
      <c r="F13">
        <v>1</v>
      </c>
      <c r="G13">
        <v>4</v>
      </c>
      <c r="H13" s="30">
        <v>2.5555555555555558</v>
      </c>
      <c r="I13" s="30">
        <v>2.8888888888888893</v>
      </c>
      <c r="J13" s="30">
        <v>3.1666666666666665</v>
      </c>
    </row>
    <row r="14" spans="1:10" x14ac:dyDescent="0.65">
      <c r="B14" s="11" t="s">
        <v>80</v>
      </c>
      <c r="C14" t="s">
        <v>70</v>
      </c>
      <c r="D14" s="30">
        <v>2.5155118217848842</v>
      </c>
      <c r="E14" s="30">
        <v>0.69473547460045437</v>
      </c>
      <c r="F14">
        <v>1</v>
      </c>
      <c r="G14">
        <v>4</v>
      </c>
      <c r="H14" s="30">
        <v>2</v>
      </c>
      <c r="I14" s="30">
        <v>2.6666666666666665</v>
      </c>
      <c r="J14" s="30">
        <v>3</v>
      </c>
    </row>
    <row r="15" spans="1:10" x14ac:dyDescent="0.65">
      <c r="B15" s="11" t="s">
        <v>81</v>
      </c>
      <c r="C15" t="s">
        <v>70</v>
      </c>
      <c r="D15" s="30">
        <v>3.0701107011070112</v>
      </c>
      <c r="E15" s="30">
        <v>0.80068957926425599</v>
      </c>
      <c r="F15">
        <v>1</v>
      </c>
      <c r="G15">
        <v>4</v>
      </c>
      <c r="H15" s="30">
        <v>3</v>
      </c>
      <c r="I15" s="30">
        <v>3</v>
      </c>
      <c r="J15" s="30">
        <v>4</v>
      </c>
    </row>
    <row r="16" spans="1:10" x14ac:dyDescent="0.65">
      <c r="B16" s="11" t="s">
        <v>82</v>
      </c>
      <c r="C16" t="s">
        <v>70</v>
      </c>
      <c r="D16" s="30">
        <v>2.7937679376793767</v>
      </c>
      <c r="E16" s="30">
        <v>0.80126675565717864</v>
      </c>
      <c r="F16">
        <v>1</v>
      </c>
      <c r="G16">
        <v>4</v>
      </c>
      <c r="H16" s="30">
        <v>2</v>
      </c>
      <c r="I16" s="30">
        <v>3</v>
      </c>
      <c r="J16" s="30">
        <v>3</v>
      </c>
    </row>
    <row r="17" spans="2:10" x14ac:dyDescent="0.65">
      <c r="B17" s="11" t="s">
        <v>83</v>
      </c>
      <c r="C17" t="s">
        <v>70</v>
      </c>
      <c r="D17" s="30">
        <v>2.8876588765887661</v>
      </c>
      <c r="E17" s="30">
        <v>0.82347094790577813</v>
      </c>
      <c r="F17">
        <v>1</v>
      </c>
      <c r="G17">
        <v>4</v>
      </c>
      <c r="H17" s="30">
        <v>2</v>
      </c>
      <c r="I17" s="30">
        <v>3</v>
      </c>
      <c r="J17" s="30">
        <v>3</v>
      </c>
    </row>
    <row r="18" spans="2:10" x14ac:dyDescent="0.65">
      <c r="B18" s="11" t="s">
        <v>84</v>
      </c>
      <c r="C18" t="s">
        <v>70</v>
      </c>
      <c r="D18" s="30">
        <v>3.1865518655186551</v>
      </c>
      <c r="E18" s="30">
        <v>0.70452623763752986</v>
      </c>
      <c r="F18">
        <v>1</v>
      </c>
      <c r="G18">
        <v>4</v>
      </c>
      <c r="H18" s="30">
        <v>3</v>
      </c>
      <c r="I18" s="30">
        <v>3</v>
      </c>
      <c r="J18" s="30">
        <v>4</v>
      </c>
    </row>
    <row r="19" spans="2:10" x14ac:dyDescent="0.65">
      <c r="B19" s="19" t="s">
        <v>85</v>
      </c>
      <c r="C19" s="36" t="s">
        <v>70</v>
      </c>
      <c r="D19" s="37">
        <v>2.7056170561705617</v>
      </c>
      <c r="E19" s="37">
        <v>0.80161676414533933</v>
      </c>
      <c r="F19" s="36">
        <v>1</v>
      </c>
      <c r="G19" s="36">
        <v>4</v>
      </c>
      <c r="H19" s="37">
        <v>2</v>
      </c>
      <c r="I19" s="37">
        <v>3</v>
      </c>
      <c r="J19" s="37">
        <v>3</v>
      </c>
    </row>
    <row r="20" spans="2:10" x14ac:dyDescent="0.65">
      <c r="B20" s="1" t="s">
        <v>86</v>
      </c>
      <c r="C20" t="s">
        <v>70</v>
      </c>
      <c r="D20" s="30">
        <v>2.6933776745174867</v>
      </c>
      <c r="E20" s="30">
        <v>0.48342582371769055</v>
      </c>
      <c r="F20">
        <v>1</v>
      </c>
      <c r="G20">
        <v>4</v>
      </c>
      <c r="H20" s="30">
        <v>2.4444444444444446</v>
      </c>
      <c r="I20" s="30">
        <v>2.7407407407407409</v>
      </c>
      <c r="J20" s="30">
        <v>3</v>
      </c>
    </row>
    <row r="21" spans="2:10" x14ac:dyDescent="0.65">
      <c r="B21" s="1" t="s">
        <v>87</v>
      </c>
      <c r="D21" s="30">
        <v>2.7279622796227962</v>
      </c>
      <c r="E21" s="30">
        <v>0.46382571873959577</v>
      </c>
      <c r="F21">
        <v>1</v>
      </c>
      <c r="G21">
        <v>4</v>
      </c>
      <c r="H21" s="30">
        <v>2.4666666666666668</v>
      </c>
      <c r="I21" s="30">
        <v>2.7666666666666666</v>
      </c>
      <c r="J21" s="30">
        <v>3</v>
      </c>
    </row>
    <row r="22" spans="2:10" x14ac:dyDescent="0.65">
      <c r="B22" s="11" t="s">
        <v>88</v>
      </c>
      <c r="C22" t="s">
        <v>70</v>
      </c>
      <c r="D22" s="30">
        <v>2.5120951209512095</v>
      </c>
      <c r="E22" s="30">
        <v>0.73061303272087852</v>
      </c>
      <c r="F22">
        <v>1</v>
      </c>
      <c r="G22">
        <v>4</v>
      </c>
      <c r="H22" s="30">
        <v>2</v>
      </c>
      <c r="I22" s="30">
        <v>2.3333333333333335</v>
      </c>
      <c r="J22" s="30">
        <v>3</v>
      </c>
    </row>
    <row r="23" spans="2:10" x14ac:dyDescent="0.65">
      <c r="B23" s="11" t="s">
        <v>89</v>
      </c>
      <c r="C23" t="s">
        <v>70</v>
      </c>
      <c r="D23" s="30">
        <v>2.6163728303949707</v>
      </c>
      <c r="E23" s="30">
        <v>0.68794573074169352</v>
      </c>
      <c r="F23">
        <v>1</v>
      </c>
      <c r="G23">
        <v>4</v>
      </c>
      <c r="H23" s="30">
        <v>2</v>
      </c>
      <c r="I23" s="30">
        <v>2.6666666666666665</v>
      </c>
      <c r="J23" s="30">
        <v>3</v>
      </c>
    </row>
    <row r="24" spans="2:10" x14ac:dyDescent="0.65">
      <c r="B24" s="11" t="s">
        <v>90</v>
      </c>
      <c r="C24" t="s">
        <v>70</v>
      </c>
      <c r="D24" s="30">
        <v>3.0392237255705892</v>
      </c>
      <c r="E24" s="30">
        <v>0.75914586915528548</v>
      </c>
      <c r="F24">
        <v>1</v>
      </c>
      <c r="G24">
        <v>4</v>
      </c>
      <c r="H24" s="30">
        <v>2.6666666666666665</v>
      </c>
      <c r="I24" s="30">
        <v>3</v>
      </c>
      <c r="J24" s="30">
        <v>3.6666666666666665</v>
      </c>
    </row>
    <row r="25" spans="2:10" x14ac:dyDescent="0.65">
      <c r="B25" s="11" t="s">
        <v>91</v>
      </c>
      <c r="C25" t="s">
        <v>70</v>
      </c>
      <c r="D25" s="30">
        <v>2.4575645756457565</v>
      </c>
      <c r="E25" s="30">
        <v>0.89281103242184778</v>
      </c>
      <c r="F25">
        <v>1</v>
      </c>
      <c r="G25">
        <v>4</v>
      </c>
      <c r="H25" s="30">
        <v>2</v>
      </c>
      <c r="I25" s="30">
        <v>3</v>
      </c>
      <c r="J25" s="30">
        <v>3</v>
      </c>
    </row>
    <row r="26" spans="2:10" x14ac:dyDescent="0.65">
      <c r="B26" s="11" t="s">
        <v>92</v>
      </c>
      <c r="C26" t="s">
        <v>70</v>
      </c>
      <c r="D26" s="30">
        <v>2.7367773677736777</v>
      </c>
      <c r="E26" s="30">
        <v>0.76183876642890902</v>
      </c>
      <c r="F26">
        <v>1</v>
      </c>
      <c r="G26">
        <v>4</v>
      </c>
      <c r="H26" s="30">
        <v>2</v>
      </c>
      <c r="I26" s="30">
        <v>3</v>
      </c>
      <c r="J26" s="30">
        <v>3</v>
      </c>
    </row>
    <row r="27" spans="2:10" x14ac:dyDescent="0.65">
      <c r="B27" s="11" t="s">
        <v>93</v>
      </c>
      <c r="C27" t="s">
        <v>70</v>
      </c>
      <c r="D27" s="30">
        <v>2.854858548585486</v>
      </c>
      <c r="E27" s="30">
        <v>0.95823787342546929</v>
      </c>
      <c r="F27">
        <v>1</v>
      </c>
      <c r="G27">
        <v>4</v>
      </c>
      <c r="H27" s="30">
        <v>2</v>
      </c>
      <c r="I27" s="30">
        <v>3</v>
      </c>
      <c r="J27" s="30">
        <v>4</v>
      </c>
    </row>
    <row r="28" spans="2:10" x14ac:dyDescent="0.65">
      <c r="B28" s="11" t="s">
        <v>94</v>
      </c>
      <c r="C28" t="s">
        <v>70</v>
      </c>
      <c r="D28" s="30">
        <v>2.6695366953669537</v>
      </c>
      <c r="E28" s="30">
        <v>0.83002677849647266</v>
      </c>
      <c r="F28">
        <v>1</v>
      </c>
      <c r="G28">
        <v>4</v>
      </c>
      <c r="H28" s="30">
        <v>2</v>
      </c>
      <c r="I28" s="30">
        <v>3</v>
      </c>
      <c r="J28" s="30">
        <v>3</v>
      </c>
    </row>
    <row r="29" spans="2:10" x14ac:dyDescent="0.65">
      <c r="B29" s="11" t="s">
        <v>95</v>
      </c>
      <c r="C29" t="s">
        <v>70</v>
      </c>
      <c r="D29" s="30">
        <v>2.9298892988929888</v>
      </c>
      <c r="E29" s="30">
        <v>0.75263035334344075</v>
      </c>
      <c r="F29">
        <v>1</v>
      </c>
      <c r="G29">
        <v>4</v>
      </c>
      <c r="H29" s="30">
        <v>3</v>
      </c>
      <c r="I29" s="30">
        <v>3</v>
      </c>
      <c r="J29" s="30">
        <v>3</v>
      </c>
    </row>
    <row r="30" spans="2:10" x14ac:dyDescent="0.65">
      <c r="B30" s="11" t="s">
        <v>96</v>
      </c>
      <c r="C30" t="s">
        <v>70</v>
      </c>
      <c r="D30" s="30">
        <v>2.6748667486674869</v>
      </c>
      <c r="E30" s="30">
        <v>0.83286899793226843</v>
      </c>
      <c r="F30">
        <v>1</v>
      </c>
      <c r="G30">
        <v>4</v>
      </c>
      <c r="H30" s="30">
        <v>2</v>
      </c>
      <c r="I30" s="30">
        <v>3</v>
      </c>
      <c r="J30" s="30">
        <v>3</v>
      </c>
    </row>
    <row r="31" spans="2:10" x14ac:dyDescent="0.65">
      <c r="B31" s="19" t="s">
        <v>97</v>
      </c>
      <c r="C31" s="36" t="s">
        <v>70</v>
      </c>
      <c r="D31" s="37">
        <v>2.788437884378844</v>
      </c>
      <c r="E31" s="37">
        <v>0.73157822933405769</v>
      </c>
      <c r="F31" s="36">
        <v>1</v>
      </c>
      <c r="G31" s="36">
        <v>4</v>
      </c>
      <c r="H31" s="37">
        <v>2</v>
      </c>
      <c r="I31" s="37">
        <v>3</v>
      </c>
      <c r="J31" s="37">
        <v>3</v>
      </c>
    </row>
    <row r="32" spans="2:10" x14ac:dyDescent="0.65">
      <c r="B32" s="1" t="s">
        <v>98</v>
      </c>
      <c r="C32" t="s">
        <v>70</v>
      </c>
      <c r="D32" s="30">
        <v>2.3625607684648271</v>
      </c>
      <c r="E32" s="30">
        <v>0.58423652952583938</v>
      </c>
      <c r="F32">
        <v>1</v>
      </c>
      <c r="G32">
        <v>4</v>
      </c>
      <c r="H32" s="30">
        <v>2</v>
      </c>
      <c r="I32" s="30">
        <v>2.4285714285714284</v>
      </c>
      <c r="J32" s="30">
        <v>2.7142857142857144</v>
      </c>
    </row>
    <row r="33" spans="2:10" x14ac:dyDescent="0.65">
      <c r="B33" s="4" t="s">
        <v>135</v>
      </c>
      <c r="C33" t="s">
        <v>70</v>
      </c>
      <c r="D33" s="30">
        <v>2.5354653546535464</v>
      </c>
      <c r="E33" s="30">
        <v>0.85077830670664156</v>
      </c>
      <c r="F33">
        <v>1</v>
      </c>
      <c r="G33">
        <v>4</v>
      </c>
      <c r="H33" s="30">
        <v>2</v>
      </c>
      <c r="I33" s="30">
        <v>3</v>
      </c>
      <c r="J33" s="30">
        <v>3</v>
      </c>
    </row>
    <row r="34" spans="2:10" x14ac:dyDescent="0.65">
      <c r="B34" s="4" t="s">
        <v>136</v>
      </c>
      <c r="C34" t="s">
        <v>70</v>
      </c>
      <c r="D34" s="30">
        <v>2.3390733907339074</v>
      </c>
      <c r="E34" s="30">
        <v>0.85123716988040188</v>
      </c>
      <c r="F34">
        <v>1</v>
      </c>
      <c r="G34">
        <v>4</v>
      </c>
      <c r="H34" s="30">
        <v>2</v>
      </c>
      <c r="I34" s="30">
        <v>2</v>
      </c>
      <c r="J34" s="30">
        <v>3</v>
      </c>
    </row>
    <row r="35" spans="2:10" x14ac:dyDescent="0.65">
      <c r="B35" s="4" t="s">
        <v>137</v>
      </c>
      <c r="C35" t="s">
        <v>70</v>
      </c>
      <c r="D35" s="30">
        <v>2.3296432964329643</v>
      </c>
      <c r="E35" s="30">
        <v>0.82041396683391954</v>
      </c>
      <c r="F35">
        <v>1</v>
      </c>
      <c r="G35">
        <v>4</v>
      </c>
      <c r="H35" s="30">
        <v>2</v>
      </c>
      <c r="I35" s="30">
        <v>2</v>
      </c>
      <c r="J35" s="30">
        <v>3</v>
      </c>
    </row>
    <row r="36" spans="2:10" x14ac:dyDescent="0.65">
      <c r="B36" s="4" t="s">
        <v>138</v>
      </c>
      <c r="C36" t="s">
        <v>70</v>
      </c>
      <c r="D36" s="30">
        <v>2.2353423534235342</v>
      </c>
      <c r="E36" s="30">
        <v>0.83673686697241723</v>
      </c>
      <c r="F36">
        <v>1</v>
      </c>
      <c r="G36">
        <v>4</v>
      </c>
      <c r="H36" s="30">
        <v>2</v>
      </c>
      <c r="I36" s="30">
        <v>2</v>
      </c>
      <c r="J36" s="30">
        <v>3</v>
      </c>
    </row>
    <row r="37" spans="2:10" x14ac:dyDescent="0.65">
      <c r="B37" s="4" t="s">
        <v>139</v>
      </c>
      <c r="C37" t="s">
        <v>70</v>
      </c>
      <c r="D37" s="30">
        <v>2.7138171381713816</v>
      </c>
      <c r="E37" s="30">
        <v>0.74530093751894744</v>
      </c>
      <c r="F37">
        <v>1</v>
      </c>
      <c r="G37">
        <v>4</v>
      </c>
      <c r="H37" s="30">
        <v>2</v>
      </c>
      <c r="I37" s="30">
        <v>3</v>
      </c>
      <c r="J37" s="30">
        <v>3</v>
      </c>
    </row>
    <row r="38" spans="2:10" x14ac:dyDescent="0.65">
      <c r="B38" s="4" t="s">
        <v>140</v>
      </c>
      <c r="C38" t="s">
        <v>70</v>
      </c>
      <c r="D38" s="30">
        <v>2.3284132841328415</v>
      </c>
      <c r="E38" s="30">
        <v>0.80450458604168174</v>
      </c>
      <c r="F38">
        <v>1</v>
      </c>
      <c r="G38">
        <v>4</v>
      </c>
      <c r="H38" s="30">
        <v>2</v>
      </c>
      <c r="I38" s="30">
        <v>2</v>
      </c>
      <c r="J38" s="30">
        <v>3</v>
      </c>
    </row>
    <row r="39" spans="2:10" x14ac:dyDescent="0.65">
      <c r="B39" s="22" t="s">
        <v>141</v>
      </c>
      <c r="C39" s="36" t="s">
        <v>70</v>
      </c>
      <c r="D39" s="37">
        <v>2.056170561705617</v>
      </c>
      <c r="E39" s="37">
        <v>0.8676353334201824</v>
      </c>
      <c r="F39" s="36">
        <v>1</v>
      </c>
      <c r="G39" s="36">
        <v>4</v>
      </c>
      <c r="H39" s="37">
        <v>1</v>
      </c>
      <c r="I39" s="37">
        <v>2</v>
      </c>
      <c r="J39" s="37">
        <v>3</v>
      </c>
    </row>
    <row r="40" spans="2:10" x14ac:dyDescent="0.65">
      <c r="B40" s="1" t="s">
        <v>106</v>
      </c>
      <c r="C40" t="s">
        <v>70</v>
      </c>
      <c r="D40" s="30">
        <v>2.5547811033665893</v>
      </c>
      <c r="E40" s="30">
        <v>0.59730080800438046</v>
      </c>
      <c r="F40">
        <v>1</v>
      </c>
      <c r="G40">
        <v>4</v>
      </c>
      <c r="H40" s="30">
        <v>2.1666666666666665</v>
      </c>
      <c r="I40" s="30">
        <v>2.6111111111111112</v>
      </c>
      <c r="J40" s="30">
        <v>3</v>
      </c>
    </row>
    <row r="41" spans="2:10" x14ac:dyDescent="0.65">
      <c r="B41" s="4" t="s">
        <v>142</v>
      </c>
      <c r="C41" t="s">
        <v>70</v>
      </c>
      <c r="D41" s="30">
        <v>2.0412737460707944</v>
      </c>
      <c r="E41" s="30">
        <v>0.76677324418999182</v>
      </c>
      <c r="F41">
        <v>1</v>
      </c>
      <c r="G41">
        <v>4</v>
      </c>
      <c r="H41" s="30">
        <v>1.3333333333333333</v>
      </c>
      <c r="I41" s="30">
        <v>2</v>
      </c>
      <c r="J41" s="30">
        <v>2.6666666666666665</v>
      </c>
    </row>
    <row r="42" spans="2:10" x14ac:dyDescent="0.65">
      <c r="B42" s="4" t="s">
        <v>143</v>
      </c>
      <c r="C42" t="s">
        <v>70</v>
      </c>
      <c r="D42" s="30">
        <v>2.5618422850895173</v>
      </c>
      <c r="E42" s="30">
        <v>0.77965771437280784</v>
      </c>
      <c r="F42">
        <v>1</v>
      </c>
      <c r="G42">
        <v>4</v>
      </c>
      <c r="H42" s="30">
        <v>2</v>
      </c>
      <c r="I42" s="30">
        <v>2.6666666666666665</v>
      </c>
      <c r="J42" s="30">
        <v>3</v>
      </c>
    </row>
    <row r="43" spans="2:10" x14ac:dyDescent="0.65">
      <c r="B43" s="4" t="s">
        <v>144</v>
      </c>
      <c r="C43" t="s">
        <v>70</v>
      </c>
      <c r="D43" s="30">
        <v>2.25010250102501</v>
      </c>
      <c r="E43" s="30">
        <v>0.81097817013928974</v>
      </c>
      <c r="F43">
        <v>1</v>
      </c>
      <c r="G43">
        <v>4</v>
      </c>
      <c r="H43" s="30">
        <v>1.6666666666666667</v>
      </c>
      <c r="I43" s="30">
        <v>2.3333333333333335</v>
      </c>
      <c r="J43" s="30">
        <v>3</v>
      </c>
    </row>
    <row r="44" spans="2:10" x14ac:dyDescent="0.65">
      <c r="B44" s="4" t="s">
        <v>145</v>
      </c>
      <c r="C44" t="s">
        <v>70</v>
      </c>
      <c r="D44" s="30">
        <v>2.5174251742517426</v>
      </c>
      <c r="E44" s="30">
        <v>0.78563476785508068</v>
      </c>
      <c r="F44">
        <v>1</v>
      </c>
      <c r="G44">
        <v>4</v>
      </c>
      <c r="H44" s="30">
        <v>2</v>
      </c>
      <c r="I44" s="30">
        <v>2.6666666666666665</v>
      </c>
      <c r="J44" s="30">
        <v>3</v>
      </c>
    </row>
    <row r="45" spans="2:10" x14ac:dyDescent="0.65">
      <c r="B45" s="4" t="s">
        <v>146</v>
      </c>
      <c r="C45" t="s">
        <v>70</v>
      </c>
      <c r="D45" s="30">
        <v>2.9790214568812359</v>
      </c>
      <c r="E45" s="30">
        <v>0.68710432904112018</v>
      </c>
      <c r="F45">
        <v>1</v>
      </c>
      <c r="G45">
        <v>4</v>
      </c>
      <c r="H45" s="30">
        <v>2.5</v>
      </c>
      <c r="I45" s="30">
        <v>3</v>
      </c>
      <c r="J45" s="30">
        <v>3.5</v>
      </c>
    </row>
    <row r="46" spans="2:10" x14ac:dyDescent="0.65">
      <c r="B46" s="4" t="s">
        <v>147</v>
      </c>
      <c r="C46" t="s">
        <v>70</v>
      </c>
      <c r="D46" s="30">
        <v>3.1249767043124979</v>
      </c>
      <c r="E46" s="30">
        <v>0.54420234436991655</v>
      </c>
      <c r="F46">
        <v>1</v>
      </c>
      <c r="G46">
        <v>4</v>
      </c>
      <c r="H46" s="30">
        <v>2.8181818181818183</v>
      </c>
      <c r="I46" s="30">
        <v>3.1818181818181817</v>
      </c>
      <c r="J46" s="30">
        <v>3.5454545454545454</v>
      </c>
    </row>
    <row r="47" spans="2:10" x14ac:dyDescent="0.65">
      <c r="B47" s="4" t="s">
        <v>148</v>
      </c>
      <c r="C47" t="s">
        <v>70</v>
      </c>
      <c r="D47" s="30">
        <v>2.4518245182451825</v>
      </c>
      <c r="E47" s="30">
        <v>0.85592309233321728</v>
      </c>
      <c r="F47">
        <v>1</v>
      </c>
      <c r="G47">
        <v>4</v>
      </c>
      <c r="H47" s="30">
        <v>2</v>
      </c>
      <c r="I47" s="30">
        <v>3</v>
      </c>
      <c r="J47" s="30">
        <v>3</v>
      </c>
    </row>
    <row r="48" spans="2:10" x14ac:dyDescent="0.65">
      <c r="B48" s="4" t="s">
        <v>149</v>
      </c>
      <c r="C48" t="s">
        <v>70</v>
      </c>
      <c r="D48" s="30">
        <v>2.89339893398934</v>
      </c>
      <c r="E48" s="30">
        <v>0.83560133005401238</v>
      </c>
      <c r="F48">
        <v>1</v>
      </c>
      <c r="G48">
        <v>4</v>
      </c>
      <c r="H48" s="30">
        <v>2</v>
      </c>
      <c r="I48" s="30">
        <v>3</v>
      </c>
      <c r="J48" s="30">
        <v>3</v>
      </c>
    </row>
    <row r="49" spans="2:10" x14ac:dyDescent="0.65">
      <c r="B49" s="4" t="s">
        <v>150</v>
      </c>
      <c r="C49" t="s">
        <v>70</v>
      </c>
      <c r="D49" s="30">
        <v>3.5174251742517426</v>
      </c>
      <c r="E49" s="30">
        <v>0.7618383249382169</v>
      </c>
      <c r="F49">
        <v>1</v>
      </c>
      <c r="G49">
        <v>4</v>
      </c>
      <c r="H49" s="30">
        <v>3</v>
      </c>
      <c r="I49" s="30">
        <v>4</v>
      </c>
      <c r="J49" s="30">
        <v>4</v>
      </c>
    </row>
    <row r="50" spans="2:10" x14ac:dyDescent="0.65">
      <c r="B50" s="4" t="s">
        <v>151</v>
      </c>
      <c r="C50" t="s">
        <v>70</v>
      </c>
      <c r="D50" s="30">
        <v>2.5940959409594098</v>
      </c>
      <c r="E50" s="30">
        <v>0.7610695222506666</v>
      </c>
      <c r="F50">
        <v>1</v>
      </c>
      <c r="G50">
        <v>4</v>
      </c>
      <c r="H50" s="30">
        <v>2</v>
      </c>
      <c r="I50" s="30">
        <v>3</v>
      </c>
      <c r="J50" s="30">
        <v>3</v>
      </c>
    </row>
    <row r="51" spans="2:10" x14ac:dyDescent="0.65">
      <c r="B51" s="22" t="s">
        <v>152</v>
      </c>
      <c r="C51" s="36" t="s">
        <v>70</v>
      </c>
      <c r="D51" s="37">
        <v>2.4571545715457153</v>
      </c>
      <c r="E51" s="37">
        <v>0.72437709166542996</v>
      </c>
      <c r="F51" s="36">
        <v>1</v>
      </c>
      <c r="G51" s="36">
        <v>4</v>
      </c>
      <c r="H51" s="37">
        <v>2</v>
      </c>
      <c r="I51" s="37">
        <v>2.5</v>
      </c>
      <c r="J51" s="37">
        <v>3</v>
      </c>
    </row>
    <row r="52" spans="2:10" x14ac:dyDescent="0.65">
      <c r="B52" s="4" t="s">
        <v>118</v>
      </c>
    </row>
    <row r="53" spans="2:10" x14ac:dyDescent="0.65">
      <c r="B53" s="4" t="s">
        <v>153</v>
      </c>
    </row>
    <row r="54" spans="2:10" x14ac:dyDescent="0.65">
      <c r="B54" s="4" t="s">
        <v>119</v>
      </c>
    </row>
    <row r="55" spans="2:10" x14ac:dyDescent="0.65">
      <c r="B55" s="4" t="s">
        <v>154</v>
      </c>
    </row>
    <row r="56" spans="2:10" x14ac:dyDescent="0.65">
      <c r="B56" s="4" t="s">
        <v>155</v>
      </c>
    </row>
  </sheetData>
  <phoneticPr fontId="2"/>
  <pageMargins left="0.7" right="0.7" top="0.75" bottom="0.75" header="0.3" footer="0.3"/>
  <pageSetup paperSize="9" scale="71"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E4767-1022-48F0-8813-21FA71F058AD}">
  <sheetPr>
    <pageSetUpPr fitToPage="1"/>
  </sheetPr>
  <dimension ref="A1:J56"/>
  <sheetViews>
    <sheetView view="pageBreakPreview" zoomScale="60" zoomScaleNormal="60" workbookViewId="0">
      <selection activeCell="E41" sqref="E41"/>
    </sheetView>
  </sheetViews>
  <sheetFormatPr defaultRowHeight="18.45" x14ac:dyDescent="0.65"/>
  <cols>
    <col min="1" max="1" width="4.7109375" customWidth="1"/>
    <col min="2" max="2" width="32.5" customWidth="1"/>
    <col min="3" max="3" width="0" hidden="1" customWidth="1"/>
    <col min="4" max="5" width="9" style="30"/>
    <col min="8" max="10" width="9.92578125" style="30" customWidth="1"/>
  </cols>
  <sheetData>
    <row r="1" spans="1:10" x14ac:dyDescent="0.65">
      <c r="A1" s="20" t="str">
        <f>'8-4-1'!A1</f>
        <v>8-4</v>
      </c>
      <c r="B1" s="1" t="str">
        <f>"表"&amp;$A$1&amp;"-5 新職業性ストレス簡易調査票（80項目版）の統計量（月労働時間_100時間超）＃"</f>
        <v>表8-4-5 新職業性ストレス簡易調査票（80項目版）の統計量（月労働時間_100時間超）＃</v>
      </c>
    </row>
    <row r="2" spans="1:10" x14ac:dyDescent="0.65">
      <c r="A2" s="4"/>
      <c r="B2" s="21" t="s">
        <v>132</v>
      </c>
      <c r="C2" s="31" t="s">
        <v>1</v>
      </c>
      <c r="D2" s="32"/>
      <c r="E2" s="32"/>
      <c r="F2" s="31"/>
      <c r="G2" s="31"/>
      <c r="H2" s="32"/>
      <c r="I2" s="32"/>
      <c r="J2" s="32"/>
    </row>
    <row r="3" spans="1:10" x14ac:dyDescent="0.65">
      <c r="B3" s="25" t="s">
        <v>65</v>
      </c>
      <c r="C3" s="33" t="s">
        <v>66</v>
      </c>
      <c r="D3" s="34" t="s">
        <v>67</v>
      </c>
      <c r="E3" s="34" t="s">
        <v>68</v>
      </c>
      <c r="F3" s="35" t="s">
        <v>4</v>
      </c>
      <c r="G3" s="35" t="s">
        <v>5</v>
      </c>
      <c r="H3" s="34" t="s">
        <v>6</v>
      </c>
      <c r="I3" s="34" t="s">
        <v>7</v>
      </c>
      <c r="J3" s="34" t="s">
        <v>8</v>
      </c>
    </row>
    <row r="4" spans="1:10" x14ac:dyDescent="0.65">
      <c r="B4" s="1" t="s">
        <v>69</v>
      </c>
      <c r="C4" t="s">
        <v>70</v>
      </c>
      <c r="D4" s="30">
        <v>2.1548896382587364</v>
      </c>
      <c r="E4" s="30">
        <v>0.45632425785137859</v>
      </c>
      <c r="F4">
        <v>1</v>
      </c>
      <c r="G4" s="30">
        <v>3.875</v>
      </c>
      <c r="H4" s="30">
        <v>1.8333333333333333</v>
      </c>
      <c r="I4" s="30">
        <v>2.1666666666666665</v>
      </c>
      <c r="J4" s="30">
        <v>2.458333333333333</v>
      </c>
    </row>
    <row r="5" spans="1:10" x14ac:dyDescent="0.65">
      <c r="B5" s="11" t="s">
        <v>71</v>
      </c>
      <c r="C5" t="s">
        <v>70</v>
      </c>
      <c r="D5" s="30">
        <v>1.4079296954833433</v>
      </c>
      <c r="E5" s="30">
        <v>0.53438782407519225</v>
      </c>
      <c r="F5">
        <v>1</v>
      </c>
      <c r="G5">
        <v>4</v>
      </c>
      <c r="H5" s="30">
        <v>1</v>
      </c>
      <c r="I5" s="30">
        <v>1</v>
      </c>
      <c r="J5" s="30">
        <v>1.6666666666666667</v>
      </c>
    </row>
    <row r="6" spans="1:10" x14ac:dyDescent="0.65">
      <c r="B6" s="11" t="s">
        <v>72</v>
      </c>
      <c r="C6" t="s">
        <v>70</v>
      </c>
      <c r="D6" s="30">
        <v>1.6423462088698142</v>
      </c>
      <c r="E6" s="30">
        <v>0.5316382569972774</v>
      </c>
      <c r="F6">
        <v>1</v>
      </c>
      <c r="G6">
        <v>4</v>
      </c>
      <c r="H6" s="30">
        <v>1</v>
      </c>
      <c r="I6" s="30">
        <v>1.6666666666666667</v>
      </c>
      <c r="J6" s="30">
        <v>2</v>
      </c>
    </row>
    <row r="7" spans="1:10" x14ac:dyDescent="0.65">
      <c r="B7" s="11" t="s">
        <v>73</v>
      </c>
      <c r="C7" t="s">
        <v>70</v>
      </c>
      <c r="D7" s="30">
        <v>2.4285714285714284</v>
      </c>
      <c r="E7" s="30">
        <v>0.95783132198066157</v>
      </c>
      <c r="F7">
        <v>1</v>
      </c>
      <c r="G7">
        <v>4</v>
      </c>
      <c r="H7" s="30">
        <v>2</v>
      </c>
      <c r="I7" s="30">
        <v>2</v>
      </c>
      <c r="J7" s="30">
        <v>3</v>
      </c>
    </row>
    <row r="8" spans="1:10" x14ac:dyDescent="0.65">
      <c r="B8" s="11" t="s">
        <v>74</v>
      </c>
      <c r="C8" t="s">
        <v>70</v>
      </c>
      <c r="D8" s="30">
        <v>2.7130594727161252</v>
      </c>
      <c r="E8" s="30">
        <v>0.66755597632887731</v>
      </c>
      <c r="F8">
        <v>1</v>
      </c>
      <c r="G8">
        <v>4</v>
      </c>
      <c r="H8" s="30">
        <v>2.3333333333333335</v>
      </c>
      <c r="I8" s="30">
        <v>2.6666666666666665</v>
      </c>
      <c r="J8" s="30">
        <v>3</v>
      </c>
    </row>
    <row r="9" spans="1:10" x14ac:dyDescent="0.65">
      <c r="B9" s="11" t="s">
        <v>75</v>
      </c>
      <c r="C9" t="s">
        <v>70</v>
      </c>
      <c r="D9" s="30">
        <v>2.8203556100551808</v>
      </c>
      <c r="E9" s="30">
        <v>0.94783064993097221</v>
      </c>
      <c r="F9">
        <v>1</v>
      </c>
      <c r="G9">
        <v>4</v>
      </c>
      <c r="H9" s="30">
        <v>2</v>
      </c>
      <c r="I9" s="30">
        <v>3</v>
      </c>
      <c r="J9" s="30">
        <v>4</v>
      </c>
    </row>
    <row r="10" spans="1:10" x14ac:dyDescent="0.65">
      <c r="B10" s="11" t="s">
        <v>76</v>
      </c>
      <c r="C10" t="s">
        <v>70</v>
      </c>
      <c r="D10" s="30">
        <v>2.0858369098712446</v>
      </c>
      <c r="E10" s="30">
        <v>0.85658146089683918</v>
      </c>
      <c r="F10">
        <v>1</v>
      </c>
      <c r="G10">
        <v>4</v>
      </c>
      <c r="H10" s="30">
        <v>1</v>
      </c>
      <c r="I10" s="30">
        <v>2</v>
      </c>
      <c r="J10" s="30">
        <v>3</v>
      </c>
    </row>
    <row r="11" spans="1:10" x14ac:dyDescent="0.65">
      <c r="B11" s="11" t="s">
        <v>77</v>
      </c>
      <c r="C11" t="s">
        <v>70</v>
      </c>
      <c r="D11" s="30">
        <v>2.0797057020232987</v>
      </c>
      <c r="E11" s="30">
        <v>0.87838329557719963</v>
      </c>
      <c r="F11">
        <v>1</v>
      </c>
      <c r="G11">
        <v>4</v>
      </c>
      <c r="H11" s="30">
        <v>1</v>
      </c>
      <c r="I11" s="30">
        <v>2</v>
      </c>
      <c r="J11" s="30">
        <v>3</v>
      </c>
    </row>
    <row r="12" spans="1:10" x14ac:dyDescent="0.65">
      <c r="B12" s="19" t="s">
        <v>78</v>
      </c>
      <c r="C12" s="36" t="s">
        <v>70</v>
      </c>
      <c r="D12" s="37">
        <v>2.0613120784794603</v>
      </c>
      <c r="E12" s="37">
        <v>0.87285892019948585</v>
      </c>
      <c r="F12" s="36">
        <v>1</v>
      </c>
      <c r="G12" s="36">
        <v>4</v>
      </c>
      <c r="H12" s="37">
        <v>1</v>
      </c>
      <c r="I12" s="37">
        <v>2</v>
      </c>
      <c r="J12" s="37">
        <v>3</v>
      </c>
    </row>
    <row r="13" spans="1:10" x14ac:dyDescent="0.65">
      <c r="B13" s="1" t="s">
        <v>79</v>
      </c>
      <c r="C13" t="s">
        <v>70</v>
      </c>
      <c r="D13" s="30">
        <v>2.8652837386742962</v>
      </c>
      <c r="E13" s="30">
        <v>0.52950967831078954</v>
      </c>
      <c r="F13" s="30">
        <v>1.1666666666666667</v>
      </c>
      <c r="G13">
        <v>4</v>
      </c>
      <c r="H13" s="30">
        <v>2.5</v>
      </c>
      <c r="I13" s="30">
        <v>2.8888888888888893</v>
      </c>
      <c r="J13" s="30">
        <v>3.1666666666666665</v>
      </c>
    </row>
    <row r="14" spans="1:10" x14ac:dyDescent="0.65">
      <c r="B14" s="11" t="s">
        <v>80</v>
      </c>
      <c r="C14" t="s">
        <v>70</v>
      </c>
      <c r="D14" s="30">
        <v>2.511138360923769</v>
      </c>
      <c r="E14" s="30">
        <v>0.72786251192360019</v>
      </c>
      <c r="F14">
        <v>1</v>
      </c>
      <c r="G14">
        <v>4</v>
      </c>
      <c r="H14" s="30">
        <v>2</v>
      </c>
      <c r="I14" s="30">
        <v>2.6666666666666665</v>
      </c>
      <c r="J14" s="30">
        <v>3</v>
      </c>
    </row>
    <row r="15" spans="1:10" x14ac:dyDescent="0.65">
      <c r="B15" s="11" t="s">
        <v>81</v>
      </c>
      <c r="C15" t="s">
        <v>70</v>
      </c>
      <c r="D15" s="30">
        <v>3.1128142244022072</v>
      </c>
      <c r="E15" s="30">
        <v>0.80154841818398448</v>
      </c>
      <c r="F15">
        <v>1</v>
      </c>
      <c r="G15">
        <v>4</v>
      </c>
      <c r="H15" s="30">
        <v>3</v>
      </c>
      <c r="I15" s="30">
        <v>3</v>
      </c>
      <c r="J15" s="30">
        <v>4</v>
      </c>
    </row>
    <row r="16" spans="1:10" x14ac:dyDescent="0.65">
      <c r="B16" s="11" t="s">
        <v>82</v>
      </c>
      <c r="C16" t="s">
        <v>70</v>
      </c>
      <c r="D16" s="30">
        <v>2.7713059472716126</v>
      </c>
      <c r="E16" s="30">
        <v>0.83324228807311507</v>
      </c>
      <c r="F16">
        <v>1</v>
      </c>
      <c r="G16">
        <v>4</v>
      </c>
      <c r="H16" s="30">
        <v>2</v>
      </c>
      <c r="I16" s="30">
        <v>3</v>
      </c>
      <c r="J16" s="30">
        <v>3</v>
      </c>
    </row>
    <row r="17" spans="2:10" x14ac:dyDescent="0.65">
      <c r="B17" s="11" t="s">
        <v>83</v>
      </c>
      <c r="C17" t="s">
        <v>70</v>
      </c>
      <c r="D17" s="30">
        <v>2.8706315144083385</v>
      </c>
      <c r="E17" s="30">
        <v>0.86432471230831198</v>
      </c>
      <c r="F17">
        <v>1</v>
      </c>
      <c r="G17">
        <v>4</v>
      </c>
      <c r="H17" s="30">
        <v>2</v>
      </c>
      <c r="I17" s="30">
        <v>3</v>
      </c>
      <c r="J17" s="30">
        <v>3</v>
      </c>
    </row>
    <row r="18" spans="2:10" x14ac:dyDescent="0.65">
      <c r="B18" s="11" t="s">
        <v>84</v>
      </c>
      <c r="C18" t="s">
        <v>70</v>
      </c>
      <c r="D18" s="30">
        <v>3.2164316370324952</v>
      </c>
      <c r="E18" s="30">
        <v>0.71125898578753632</v>
      </c>
      <c r="F18">
        <v>1</v>
      </c>
      <c r="G18">
        <v>4</v>
      </c>
      <c r="H18" s="30">
        <v>3</v>
      </c>
      <c r="I18" s="30">
        <v>3</v>
      </c>
      <c r="J18" s="30">
        <v>4</v>
      </c>
    </row>
    <row r="19" spans="2:10" x14ac:dyDescent="0.65">
      <c r="B19" s="19" t="s">
        <v>85</v>
      </c>
      <c r="C19" s="36" t="s">
        <v>70</v>
      </c>
      <c r="D19" s="37">
        <v>2.7093807480073573</v>
      </c>
      <c r="E19" s="37">
        <v>0.83564987918756306</v>
      </c>
      <c r="F19" s="36">
        <v>1</v>
      </c>
      <c r="G19" s="36">
        <v>4</v>
      </c>
      <c r="H19" s="37">
        <v>2</v>
      </c>
      <c r="I19" s="37">
        <v>3</v>
      </c>
      <c r="J19" s="37">
        <v>3</v>
      </c>
    </row>
    <row r="20" spans="2:10" x14ac:dyDescent="0.65">
      <c r="B20" s="1" t="s">
        <v>86</v>
      </c>
      <c r="C20" t="s">
        <v>70</v>
      </c>
      <c r="D20" s="30">
        <v>2.6306742057815025</v>
      </c>
      <c r="E20" s="30">
        <v>0.53562421610657474</v>
      </c>
      <c r="F20">
        <v>1</v>
      </c>
      <c r="G20">
        <v>4</v>
      </c>
      <c r="H20" s="30">
        <v>2.3333333333333335</v>
      </c>
      <c r="I20" s="30">
        <v>2.6666666666666665</v>
      </c>
      <c r="J20" s="30">
        <v>2.9629629629629632</v>
      </c>
    </row>
    <row r="21" spans="2:10" x14ac:dyDescent="0.65">
      <c r="B21" s="1" t="s">
        <v>87</v>
      </c>
      <c r="D21" s="30">
        <v>2.6690578377273639</v>
      </c>
      <c r="E21" s="30">
        <v>0.5111854561165079</v>
      </c>
      <c r="F21">
        <v>1</v>
      </c>
      <c r="G21">
        <v>4</v>
      </c>
      <c r="H21" s="30">
        <v>2.3666666666666663</v>
      </c>
      <c r="I21" s="30">
        <v>2.7</v>
      </c>
      <c r="J21" s="30">
        <v>3</v>
      </c>
    </row>
    <row r="22" spans="2:10" x14ac:dyDescent="0.65">
      <c r="B22" s="11" t="s">
        <v>88</v>
      </c>
      <c r="C22" t="s">
        <v>70</v>
      </c>
      <c r="D22" s="30">
        <v>2.4618843245452688</v>
      </c>
      <c r="E22" s="30">
        <v>0.77294152508360803</v>
      </c>
      <c r="F22">
        <v>1</v>
      </c>
      <c r="G22">
        <v>4</v>
      </c>
      <c r="H22" s="30">
        <v>2</v>
      </c>
      <c r="I22" s="30">
        <v>2.3333333333333335</v>
      </c>
      <c r="J22" s="30">
        <v>3</v>
      </c>
    </row>
    <row r="23" spans="2:10" x14ac:dyDescent="0.65">
      <c r="B23" s="11" t="s">
        <v>89</v>
      </c>
      <c r="C23" t="s">
        <v>70</v>
      </c>
      <c r="D23" s="30">
        <v>2.5661148579603519</v>
      </c>
      <c r="E23" s="30">
        <v>0.7256891762512746</v>
      </c>
      <c r="F23">
        <v>1</v>
      </c>
      <c r="G23">
        <v>4</v>
      </c>
      <c r="H23" s="30">
        <v>2</v>
      </c>
      <c r="I23" s="30">
        <v>2.6666666666666665</v>
      </c>
      <c r="J23" s="30">
        <v>3</v>
      </c>
    </row>
    <row r="24" spans="2:10" x14ac:dyDescent="0.65">
      <c r="B24" s="11" t="s">
        <v>90</v>
      </c>
      <c r="C24" t="s">
        <v>70</v>
      </c>
      <c r="D24" s="30">
        <v>3.014510525240139</v>
      </c>
      <c r="E24" s="30">
        <v>0.79053316800456086</v>
      </c>
      <c r="F24">
        <v>1</v>
      </c>
      <c r="G24">
        <v>4</v>
      </c>
      <c r="H24" s="30">
        <v>2.3333333333333335</v>
      </c>
      <c r="I24" s="30">
        <v>3</v>
      </c>
      <c r="J24" s="30">
        <v>3.6666666666666665</v>
      </c>
    </row>
    <row r="25" spans="2:10" x14ac:dyDescent="0.65">
      <c r="B25" s="11" t="s">
        <v>91</v>
      </c>
      <c r="C25" t="s">
        <v>70</v>
      </c>
      <c r="D25" s="30">
        <v>2.3316983445738813</v>
      </c>
      <c r="E25" s="30">
        <v>0.92860182370324251</v>
      </c>
      <c r="F25">
        <v>1</v>
      </c>
      <c r="G25">
        <v>4</v>
      </c>
      <c r="H25" s="30">
        <v>2</v>
      </c>
      <c r="I25" s="30">
        <v>2</v>
      </c>
      <c r="J25" s="30">
        <v>3</v>
      </c>
    </row>
    <row r="26" spans="2:10" x14ac:dyDescent="0.65">
      <c r="B26" s="11" t="s">
        <v>92</v>
      </c>
      <c r="C26" t="s">
        <v>70</v>
      </c>
      <c r="D26" s="30">
        <v>2.6781115879828326</v>
      </c>
      <c r="E26" s="30">
        <v>0.81021415925636686</v>
      </c>
      <c r="F26">
        <v>1</v>
      </c>
      <c r="G26">
        <v>4</v>
      </c>
      <c r="H26" s="30">
        <v>2</v>
      </c>
      <c r="I26" s="30">
        <v>3</v>
      </c>
      <c r="J26" s="30">
        <v>3</v>
      </c>
    </row>
    <row r="27" spans="2:10" x14ac:dyDescent="0.65">
      <c r="B27" s="11" t="s">
        <v>93</v>
      </c>
      <c r="C27" t="s">
        <v>70</v>
      </c>
      <c r="D27" s="30">
        <v>2.8399754751686084</v>
      </c>
      <c r="E27" s="30">
        <v>0.99299188457597498</v>
      </c>
      <c r="F27">
        <v>1</v>
      </c>
      <c r="G27">
        <v>4</v>
      </c>
      <c r="H27" s="30">
        <v>2</v>
      </c>
      <c r="I27" s="30">
        <v>3</v>
      </c>
      <c r="J27" s="30">
        <v>4</v>
      </c>
    </row>
    <row r="28" spans="2:10" x14ac:dyDescent="0.65">
      <c r="B28" s="11" t="s">
        <v>94</v>
      </c>
      <c r="C28" t="s">
        <v>70</v>
      </c>
      <c r="D28" s="30">
        <v>2.5996321275291234</v>
      </c>
      <c r="E28" s="30">
        <v>0.89290309564165615</v>
      </c>
      <c r="F28">
        <v>1</v>
      </c>
      <c r="G28">
        <v>4</v>
      </c>
      <c r="H28" s="30">
        <v>2</v>
      </c>
      <c r="I28" s="30">
        <v>3</v>
      </c>
      <c r="J28" s="30">
        <v>3</v>
      </c>
    </row>
    <row r="29" spans="2:10" x14ac:dyDescent="0.65">
      <c r="B29" s="11" t="s">
        <v>95</v>
      </c>
      <c r="C29" t="s">
        <v>70</v>
      </c>
      <c r="D29" s="30">
        <v>2.8197424892703862</v>
      </c>
      <c r="E29" s="30">
        <v>0.83885851883922424</v>
      </c>
      <c r="F29">
        <v>1</v>
      </c>
      <c r="G29">
        <v>4</v>
      </c>
      <c r="H29" s="30">
        <v>2</v>
      </c>
      <c r="I29" s="30">
        <v>3</v>
      </c>
      <c r="J29" s="30">
        <v>3</v>
      </c>
    </row>
    <row r="30" spans="2:10" x14ac:dyDescent="0.65">
      <c r="B30" s="11" t="s">
        <v>96</v>
      </c>
      <c r="C30" t="s">
        <v>70</v>
      </c>
      <c r="D30" s="30">
        <v>2.6100551808706314</v>
      </c>
      <c r="E30" s="30">
        <v>0.88477063508448595</v>
      </c>
      <c r="F30">
        <v>1</v>
      </c>
      <c r="G30">
        <v>4</v>
      </c>
      <c r="H30" s="30">
        <v>2</v>
      </c>
      <c r="I30" s="30">
        <v>3</v>
      </c>
      <c r="J30" s="30">
        <v>3</v>
      </c>
    </row>
    <row r="31" spans="2:10" x14ac:dyDescent="0.65">
      <c r="B31" s="19" t="s">
        <v>97</v>
      </c>
      <c r="C31" s="36" t="s">
        <v>70</v>
      </c>
      <c r="D31" s="37">
        <v>2.7688534641324343</v>
      </c>
      <c r="E31" s="37">
        <v>0.7979489643327512</v>
      </c>
      <c r="F31" s="36">
        <v>1</v>
      </c>
      <c r="G31" s="36">
        <v>4</v>
      </c>
      <c r="H31" s="37">
        <v>2</v>
      </c>
      <c r="I31" s="37">
        <v>3</v>
      </c>
      <c r="J31" s="37">
        <v>3</v>
      </c>
    </row>
    <row r="32" spans="2:10" x14ac:dyDescent="0.65">
      <c r="B32" s="1" t="s">
        <v>98</v>
      </c>
      <c r="C32" t="s">
        <v>70</v>
      </c>
      <c r="D32" s="30">
        <v>2.2976263466760094</v>
      </c>
      <c r="E32" s="30">
        <v>0.6290080918728097</v>
      </c>
      <c r="F32">
        <v>1</v>
      </c>
      <c r="G32">
        <v>4</v>
      </c>
      <c r="H32" s="30">
        <v>1.8571428571428572</v>
      </c>
      <c r="I32" s="30">
        <v>2.2857142857142856</v>
      </c>
      <c r="J32" s="30">
        <v>2.7142857142857144</v>
      </c>
    </row>
    <row r="33" spans="2:10" x14ac:dyDescent="0.65">
      <c r="B33" s="4" t="s">
        <v>135</v>
      </c>
      <c r="C33" t="s">
        <v>70</v>
      </c>
      <c r="D33" s="30">
        <v>2.4512568976088289</v>
      </c>
      <c r="E33" s="30">
        <v>0.87074994944239148</v>
      </c>
      <c r="F33">
        <v>1</v>
      </c>
      <c r="G33">
        <v>4</v>
      </c>
      <c r="H33" s="30">
        <v>2</v>
      </c>
      <c r="I33" s="30">
        <v>3</v>
      </c>
      <c r="J33" s="30">
        <v>3</v>
      </c>
    </row>
    <row r="34" spans="2:10" x14ac:dyDescent="0.65">
      <c r="B34" s="4" t="s">
        <v>136</v>
      </c>
      <c r="C34" t="s">
        <v>70</v>
      </c>
      <c r="D34" s="30">
        <v>2.2752912323727776</v>
      </c>
      <c r="E34" s="30">
        <v>0.88108767022149004</v>
      </c>
      <c r="F34">
        <v>1</v>
      </c>
      <c r="G34">
        <v>4</v>
      </c>
      <c r="H34" s="30">
        <v>2</v>
      </c>
      <c r="I34" s="30">
        <v>2</v>
      </c>
      <c r="J34" s="30">
        <v>3</v>
      </c>
    </row>
    <row r="35" spans="2:10" x14ac:dyDescent="0.65">
      <c r="B35" s="4" t="s">
        <v>137</v>
      </c>
      <c r="C35" t="s">
        <v>70</v>
      </c>
      <c r="D35" s="30">
        <v>2.266707541385653</v>
      </c>
      <c r="E35" s="30">
        <v>0.87184390294513259</v>
      </c>
      <c r="F35">
        <v>1</v>
      </c>
      <c r="G35">
        <v>4</v>
      </c>
      <c r="H35" s="30">
        <v>2</v>
      </c>
      <c r="I35" s="30">
        <v>2</v>
      </c>
      <c r="J35" s="30">
        <v>3</v>
      </c>
    </row>
    <row r="36" spans="2:10" x14ac:dyDescent="0.65">
      <c r="B36" s="4" t="s">
        <v>138</v>
      </c>
      <c r="C36" t="s">
        <v>70</v>
      </c>
      <c r="D36" s="30">
        <v>2.141017780502759</v>
      </c>
      <c r="E36" s="30">
        <v>0.86781790747976351</v>
      </c>
      <c r="F36">
        <v>1</v>
      </c>
      <c r="G36">
        <v>4</v>
      </c>
      <c r="H36" s="30">
        <v>1</v>
      </c>
      <c r="I36" s="30">
        <v>2</v>
      </c>
      <c r="J36" s="30">
        <v>3</v>
      </c>
    </row>
    <row r="37" spans="2:10" x14ac:dyDescent="0.65">
      <c r="B37" s="4" t="s">
        <v>139</v>
      </c>
      <c r="C37" t="s">
        <v>70</v>
      </c>
      <c r="D37" s="30">
        <v>2.6609442060085837</v>
      </c>
      <c r="E37" s="30">
        <v>0.82428706727556922</v>
      </c>
      <c r="F37">
        <v>1</v>
      </c>
      <c r="G37">
        <v>4</v>
      </c>
      <c r="H37" s="30">
        <v>2</v>
      </c>
      <c r="I37" s="30">
        <v>3</v>
      </c>
      <c r="J37" s="30">
        <v>3</v>
      </c>
    </row>
    <row r="38" spans="2:10" x14ac:dyDescent="0.65">
      <c r="B38" s="4" t="s">
        <v>140</v>
      </c>
      <c r="C38" t="s">
        <v>70</v>
      </c>
      <c r="D38" s="30">
        <v>2.2691600245248313</v>
      </c>
      <c r="E38" s="30">
        <v>0.81731220023847051</v>
      </c>
      <c r="F38">
        <v>1</v>
      </c>
      <c r="G38">
        <v>4</v>
      </c>
      <c r="H38" s="30">
        <v>2</v>
      </c>
      <c r="I38" s="30">
        <v>2</v>
      </c>
      <c r="J38" s="30">
        <v>3</v>
      </c>
    </row>
    <row r="39" spans="2:10" x14ac:dyDescent="0.65">
      <c r="B39" s="22" t="s">
        <v>141</v>
      </c>
      <c r="C39" s="36" t="s">
        <v>70</v>
      </c>
      <c r="D39" s="37">
        <v>2.0190067443286326</v>
      </c>
      <c r="E39" s="37">
        <v>0.91692028907582979</v>
      </c>
      <c r="F39" s="36">
        <v>1</v>
      </c>
      <c r="G39" s="36">
        <v>4</v>
      </c>
      <c r="H39" s="37">
        <v>1</v>
      </c>
      <c r="I39" s="37">
        <v>2</v>
      </c>
      <c r="J39" s="37">
        <v>3</v>
      </c>
    </row>
    <row r="40" spans="2:10" x14ac:dyDescent="0.65">
      <c r="B40" s="1" t="s">
        <v>106</v>
      </c>
      <c r="C40" t="s">
        <v>70</v>
      </c>
      <c r="D40" s="30">
        <v>2.4491790993936911</v>
      </c>
      <c r="E40" s="30">
        <v>0.66097197686611253</v>
      </c>
      <c r="F40">
        <v>1</v>
      </c>
      <c r="G40">
        <v>4</v>
      </c>
      <c r="H40" s="30">
        <v>2</v>
      </c>
      <c r="I40" s="30">
        <v>2.4444444444444446</v>
      </c>
      <c r="J40" s="30">
        <v>2.8888888888888888</v>
      </c>
    </row>
    <row r="41" spans="2:10" x14ac:dyDescent="0.65">
      <c r="B41" s="4" t="s">
        <v>142</v>
      </c>
      <c r="C41" t="s">
        <v>70</v>
      </c>
      <c r="D41" s="30">
        <v>2.0359697527079499</v>
      </c>
      <c r="E41" s="30">
        <v>0.79813210576502369</v>
      </c>
      <c r="F41">
        <v>1</v>
      </c>
      <c r="G41">
        <v>4</v>
      </c>
      <c r="H41" s="30">
        <v>1.3333333333333333</v>
      </c>
      <c r="I41" s="30">
        <v>2</v>
      </c>
      <c r="J41" s="30">
        <v>2.6666666666666665</v>
      </c>
    </row>
    <row r="42" spans="2:10" x14ac:dyDescent="0.65">
      <c r="B42" s="4" t="s">
        <v>143</v>
      </c>
      <c r="C42" t="s">
        <v>70</v>
      </c>
      <c r="D42" s="30">
        <v>2.4486000408747191</v>
      </c>
      <c r="E42" s="30">
        <v>0.83314798473886731</v>
      </c>
      <c r="F42">
        <v>1</v>
      </c>
      <c r="G42">
        <v>4</v>
      </c>
      <c r="H42" s="30">
        <v>2</v>
      </c>
      <c r="I42" s="30">
        <v>2.3333333333333335</v>
      </c>
      <c r="J42" s="30">
        <v>3</v>
      </c>
    </row>
    <row r="43" spans="2:10" x14ac:dyDescent="0.65">
      <c r="B43" s="4" t="s">
        <v>144</v>
      </c>
      <c r="C43" t="s">
        <v>70</v>
      </c>
      <c r="D43" s="30">
        <v>2.0954424688330269</v>
      </c>
      <c r="E43" s="30">
        <v>0.85504577589722153</v>
      </c>
      <c r="F43">
        <v>1</v>
      </c>
      <c r="G43">
        <v>4</v>
      </c>
      <c r="H43" s="30">
        <v>1.3333333333333333</v>
      </c>
      <c r="I43" s="30">
        <v>2</v>
      </c>
      <c r="J43" s="30">
        <v>3</v>
      </c>
    </row>
    <row r="44" spans="2:10" x14ac:dyDescent="0.65">
      <c r="B44" s="4" t="s">
        <v>145</v>
      </c>
      <c r="C44" t="s">
        <v>70</v>
      </c>
      <c r="D44" s="30">
        <v>2.4093603106478643</v>
      </c>
      <c r="E44" s="30">
        <v>0.82864340368962197</v>
      </c>
      <c r="F44">
        <v>1</v>
      </c>
      <c r="G44">
        <v>4</v>
      </c>
      <c r="H44" s="30">
        <v>2</v>
      </c>
      <c r="I44" s="30">
        <v>2.3333333333333335</v>
      </c>
      <c r="J44" s="30">
        <v>3</v>
      </c>
    </row>
    <row r="45" spans="2:10" x14ac:dyDescent="0.65">
      <c r="B45" s="4" t="s">
        <v>146</v>
      </c>
      <c r="C45" t="s">
        <v>70</v>
      </c>
      <c r="D45" s="30">
        <v>2.8528510116492951</v>
      </c>
      <c r="E45" s="30">
        <v>0.7764933579318205</v>
      </c>
      <c r="F45">
        <v>1</v>
      </c>
      <c r="G45">
        <v>4</v>
      </c>
      <c r="H45" s="30">
        <v>2.3333333333333335</v>
      </c>
      <c r="I45" s="30">
        <v>3</v>
      </c>
      <c r="J45" s="30">
        <v>3.5</v>
      </c>
    </row>
    <row r="46" spans="2:10" x14ac:dyDescent="0.65">
      <c r="B46" s="4" t="s">
        <v>147</v>
      </c>
      <c r="C46" t="s">
        <v>70</v>
      </c>
      <c r="D46" s="30">
        <v>3.0140460397971127</v>
      </c>
      <c r="E46" s="30">
        <v>0.61109527104866379</v>
      </c>
      <c r="F46">
        <v>1</v>
      </c>
      <c r="G46">
        <v>4</v>
      </c>
      <c r="H46" s="30">
        <v>2.6363636363636362</v>
      </c>
      <c r="I46" s="30">
        <v>3.0909090909090908</v>
      </c>
      <c r="J46" s="30">
        <v>3.4545454545454546</v>
      </c>
    </row>
    <row r="47" spans="2:10" x14ac:dyDescent="0.65">
      <c r="B47" s="4" t="s">
        <v>148</v>
      </c>
      <c r="C47" t="s">
        <v>70</v>
      </c>
      <c r="D47" s="30">
        <v>2.3856529736358061</v>
      </c>
      <c r="E47" s="30">
        <v>0.90886036627657563</v>
      </c>
      <c r="F47">
        <v>1</v>
      </c>
      <c r="G47">
        <v>4</v>
      </c>
      <c r="H47" s="30">
        <v>2</v>
      </c>
      <c r="I47" s="30">
        <v>2</v>
      </c>
      <c r="J47" s="30">
        <v>3</v>
      </c>
    </row>
    <row r="48" spans="2:10" x14ac:dyDescent="0.65">
      <c r="B48" s="4" t="s">
        <v>149</v>
      </c>
      <c r="C48" t="s">
        <v>70</v>
      </c>
      <c r="D48" s="30">
        <v>2.8013488657265482</v>
      </c>
      <c r="E48" s="30">
        <v>0.89224230955174622</v>
      </c>
      <c r="F48">
        <v>1</v>
      </c>
      <c r="G48">
        <v>4</v>
      </c>
      <c r="H48" s="30">
        <v>2</v>
      </c>
      <c r="I48" s="30">
        <v>3</v>
      </c>
      <c r="J48" s="30">
        <v>3</v>
      </c>
    </row>
    <row r="49" spans="2:10" x14ac:dyDescent="0.65">
      <c r="B49" s="4" t="s">
        <v>150</v>
      </c>
      <c r="C49" t="s">
        <v>70</v>
      </c>
      <c r="D49" s="30">
        <v>3.4586143470263644</v>
      </c>
      <c r="E49" s="30">
        <v>0.81885617830672297</v>
      </c>
      <c r="F49">
        <v>1</v>
      </c>
      <c r="G49">
        <v>4</v>
      </c>
      <c r="H49" s="30">
        <v>3</v>
      </c>
      <c r="I49" s="30">
        <v>4</v>
      </c>
      <c r="J49" s="30">
        <v>4</v>
      </c>
    </row>
    <row r="50" spans="2:10" x14ac:dyDescent="0.65">
      <c r="B50" s="4" t="s">
        <v>151</v>
      </c>
      <c r="C50" t="s">
        <v>70</v>
      </c>
      <c r="D50" s="30">
        <v>2.5524218270999386</v>
      </c>
      <c r="E50" s="30">
        <v>0.82270984746651554</v>
      </c>
      <c r="F50">
        <v>1</v>
      </c>
      <c r="G50">
        <v>4</v>
      </c>
      <c r="H50" s="30">
        <v>2</v>
      </c>
      <c r="I50" s="30">
        <v>3</v>
      </c>
      <c r="J50" s="30">
        <v>3</v>
      </c>
    </row>
    <row r="51" spans="2:10" x14ac:dyDescent="0.65">
      <c r="B51" s="22" t="s">
        <v>152</v>
      </c>
      <c r="C51" s="36" t="s">
        <v>70</v>
      </c>
      <c r="D51" s="37">
        <v>2.4193746167995096</v>
      </c>
      <c r="E51" s="37">
        <v>0.74559967305491237</v>
      </c>
      <c r="F51" s="36">
        <v>1</v>
      </c>
      <c r="G51" s="36">
        <v>4</v>
      </c>
      <c r="H51" s="37">
        <v>2</v>
      </c>
      <c r="I51" s="37">
        <v>2.5</v>
      </c>
      <c r="J51" s="37">
        <v>3</v>
      </c>
    </row>
    <row r="52" spans="2:10" x14ac:dyDescent="0.65">
      <c r="B52" s="4" t="s">
        <v>118</v>
      </c>
    </row>
    <row r="53" spans="2:10" x14ac:dyDescent="0.65">
      <c r="B53" s="4" t="s">
        <v>153</v>
      </c>
    </row>
    <row r="54" spans="2:10" x14ac:dyDescent="0.65">
      <c r="B54" s="4" t="s">
        <v>119</v>
      </c>
    </row>
    <row r="55" spans="2:10" x14ac:dyDescent="0.65">
      <c r="B55" s="4" t="s">
        <v>154</v>
      </c>
    </row>
    <row r="56" spans="2:10" x14ac:dyDescent="0.65">
      <c r="B56" s="4" t="s">
        <v>155</v>
      </c>
    </row>
  </sheetData>
  <phoneticPr fontId="2"/>
  <pageMargins left="0.7" right="0.7" top="0.75" bottom="0.75" header="0.3" footer="0.3"/>
  <pageSetup paperSize="9" scale="71"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F00F6-008B-4BC8-B872-C390E7D87B6D}">
  <sheetPr>
    <pageSetUpPr fitToPage="1"/>
  </sheetPr>
  <dimension ref="A1:J46"/>
  <sheetViews>
    <sheetView tabSelected="1" view="pageBreakPreview" zoomScale="60" zoomScaleNormal="40" workbookViewId="0">
      <selection activeCell="E41" sqref="E41"/>
    </sheetView>
  </sheetViews>
  <sheetFormatPr defaultColWidth="8.640625" defaultRowHeight="18.45" x14ac:dyDescent="0.65"/>
  <cols>
    <col min="1" max="1" width="5.7109375" style="4" customWidth="1"/>
    <col min="2" max="2" width="40.140625" style="4" customWidth="1"/>
    <col min="3" max="3" width="17.140625" style="4" bestFit="1" customWidth="1"/>
    <col min="4" max="5" width="8.640625" style="4"/>
    <col min="6" max="7" width="8.640625" style="5"/>
    <col min="8" max="10" width="9.92578125" style="5" customWidth="1"/>
    <col min="11" max="16384" width="8.640625" style="4"/>
  </cols>
  <sheetData>
    <row r="1" spans="1:10" ht="23.25" customHeight="1" x14ac:dyDescent="0.65">
      <c r="A1" s="20" t="str">
        <f>'8-1-1'!A1</f>
        <v>8-1</v>
      </c>
      <c r="B1" s="1" t="str">
        <f>"表"&amp;A1&amp;"-2　職業性ストレス簡易調査票57項目・23項目版の統計量　(雇用形態_契約社員/嘱託社員)"</f>
        <v>表8-1-2　職業性ストレス簡易調査票57項目・23項目版の統計量　(雇用形態_契約社員/嘱託社員)</v>
      </c>
    </row>
    <row r="2" spans="1:10" x14ac:dyDescent="0.65">
      <c r="B2" s="21" t="s">
        <v>61</v>
      </c>
      <c r="C2" s="22"/>
      <c r="D2" s="22"/>
      <c r="E2" s="22"/>
      <c r="F2" s="8"/>
      <c r="G2" s="8"/>
      <c r="H2" s="8"/>
      <c r="I2" s="8"/>
      <c r="J2" s="8"/>
    </row>
    <row r="3" spans="1:10" x14ac:dyDescent="0.65">
      <c r="B3" s="2" t="s">
        <v>0</v>
      </c>
      <c r="C3" s="6" t="s">
        <v>1</v>
      </c>
      <c r="D3" s="6" t="s">
        <v>2</v>
      </c>
      <c r="E3" s="6" t="s">
        <v>3</v>
      </c>
      <c r="F3" s="7" t="s">
        <v>4</v>
      </c>
      <c r="G3" s="7" t="s">
        <v>5</v>
      </c>
      <c r="H3" s="8" t="s">
        <v>6</v>
      </c>
      <c r="I3" s="8" t="s">
        <v>7</v>
      </c>
      <c r="J3" s="8" t="s">
        <v>8</v>
      </c>
    </row>
    <row r="4" spans="1:10" x14ac:dyDescent="0.65">
      <c r="B4" s="1" t="s">
        <v>9</v>
      </c>
      <c r="C4" s="9"/>
      <c r="D4" s="9"/>
      <c r="E4" s="9"/>
      <c r="F4" s="10"/>
      <c r="G4" s="10"/>
      <c r="H4" s="10"/>
      <c r="I4" s="10"/>
      <c r="J4" s="10"/>
    </row>
    <row r="5" spans="1:10" x14ac:dyDescent="0.65">
      <c r="B5" s="11" t="s">
        <v>10</v>
      </c>
      <c r="C5" s="12" t="s">
        <v>11</v>
      </c>
      <c r="D5" s="13">
        <v>7.6670324837814592</v>
      </c>
      <c r="E5" s="13">
        <v>2.1469045843629933</v>
      </c>
      <c r="F5" s="5">
        <v>3</v>
      </c>
      <c r="G5" s="5">
        <v>12</v>
      </c>
      <c r="H5" s="5">
        <v>6</v>
      </c>
      <c r="I5" s="5">
        <v>8</v>
      </c>
      <c r="J5" s="5">
        <v>9</v>
      </c>
    </row>
    <row r="6" spans="1:10" x14ac:dyDescent="0.65">
      <c r="B6" s="11" t="s">
        <v>12</v>
      </c>
      <c r="C6" s="12" t="s">
        <v>11</v>
      </c>
      <c r="D6" s="13">
        <v>8.2686109457150749</v>
      </c>
      <c r="E6" s="13">
        <v>1.9721596239640999</v>
      </c>
      <c r="F6" s="5">
        <v>3</v>
      </c>
      <c r="G6" s="5">
        <v>12</v>
      </c>
      <c r="H6" s="5">
        <v>7</v>
      </c>
      <c r="I6" s="5">
        <v>8</v>
      </c>
      <c r="J6" s="5">
        <v>10</v>
      </c>
    </row>
    <row r="7" spans="1:10" x14ac:dyDescent="0.65">
      <c r="B7" s="11" t="s">
        <v>13</v>
      </c>
      <c r="C7" s="12" t="s">
        <v>14</v>
      </c>
      <c r="D7" s="13">
        <v>2.1187660288217187</v>
      </c>
      <c r="E7" s="13">
        <v>1.010209286576468</v>
      </c>
      <c r="F7" s="5">
        <v>1</v>
      </c>
      <c r="G7" s="5">
        <v>4</v>
      </c>
      <c r="H7" s="5">
        <v>1</v>
      </c>
      <c r="I7" s="5">
        <v>2</v>
      </c>
      <c r="J7" s="5">
        <v>3</v>
      </c>
    </row>
    <row r="8" spans="1:10" x14ac:dyDescent="0.65">
      <c r="B8" s="11" t="s">
        <v>15</v>
      </c>
      <c r="C8" s="12" t="s">
        <v>11</v>
      </c>
      <c r="D8" s="13">
        <v>6.0097213952420425</v>
      </c>
      <c r="E8" s="13">
        <v>1.8930635526756212</v>
      </c>
      <c r="F8" s="5">
        <v>3</v>
      </c>
      <c r="G8" s="5">
        <v>12</v>
      </c>
      <c r="H8" s="5">
        <v>5</v>
      </c>
      <c r="I8" s="5">
        <v>6</v>
      </c>
      <c r="J8" s="5">
        <v>7</v>
      </c>
    </row>
    <row r="9" spans="1:10" x14ac:dyDescent="0.65">
      <c r="B9" s="11" t="s">
        <v>16</v>
      </c>
      <c r="C9" s="12" t="s">
        <v>14</v>
      </c>
      <c r="D9" s="13">
        <v>2.1737125377978588</v>
      </c>
      <c r="E9" s="13">
        <v>0.94353087988292716</v>
      </c>
      <c r="F9" s="5">
        <v>1</v>
      </c>
      <c r="G9" s="5">
        <v>4</v>
      </c>
      <c r="H9" s="5">
        <v>1</v>
      </c>
      <c r="I9" s="5">
        <v>2</v>
      </c>
      <c r="J9" s="5">
        <v>3</v>
      </c>
    </row>
    <row r="10" spans="1:10" x14ac:dyDescent="0.65">
      <c r="B10" s="14" t="s">
        <v>17</v>
      </c>
      <c r="C10" s="12" t="s">
        <v>18</v>
      </c>
      <c r="D10" s="13">
        <v>26.237843391358155</v>
      </c>
      <c r="E10" s="13">
        <v>5.2804216032193718</v>
      </c>
      <c r="F10" s="5">
        <v>11</v>
      </c>
      <c r="G10" s="5">
        <v>44</v>
      </c>
      <c r="H10" s="5">
        <v>23</v>
      </c>
      <c r="I10" s="5">
        <v>26</v>
      </c>
      <c r="J10" s="5">
        <v>30</v>
      </c>
    </row>
    <row r="11" spans="1:10" x14ac:dyDescent="0.65">
      <c r="B11" s="11" t="s">
        <v>19</v>
      </c>
      <c r="C11" s="12" t="s">
        <v>11</v>
      </c>
      <c r="D11" s="13">
        <v>7.5255780104997294</v>
      </c>
      <c r="E11" s="13">
        <v>2.0957638504422702</v>
      </c>
      <c r="F11" s="5">
        <v>3</v>
      </c>
      <c r="G11" s="5">
        <v>12</v>
      </c>
      <c r="H11" s="5">
        <v>6</v>
      </c>
      <c r="I11" s="5">
        <v>8</v>
      </c>
      <c r="J11" s="5">
        <v>9</v>
      </c>
    </row>
    <row r="12" spans="1:10" x14ac:dyDescent="0.65">
      <c r="B12" s="11" t="s">
        <v>20</v>
      </c>
      <c r="C12" s="12" t="s">
        <v>14</v>
      </c>
      <c r="D12" s="13">
        <v>2.7836347432858939</v>
      </c>
      <c r="E12" s="13">
        <v>0.81583953507464624</v>
      </c>
      <c r="F12" s="5">
        <v>1</v>
      </c>
      <c r="G12" s="5">
        <v>4</v>
      </c>
      <c r="H12" s="5">
        <v>2</v>
      </c>
      <c r="I12" s="5">
        <v>3</v>
      </c>
      <c r="J12" s="5">
        <v>3</v>
      </c>
    </row>
    <row r="13" spans="1:10" x14ac:dyDescent="0.65">
      <c r="B13" s="11" t="s">
        <v>21</v>
      </c>
      <c r="C13" s="12" t="s">
        <v>14</v>
      </c>
      <c r="D13" s="13">
        <v>2.9133208021513162</v>
      </c>
      <c r="E13" s="13">
        <v>0.73695979974642001</v>
      </c>
      <c r="F13" s="5">
        <v>1</v>
      </c>
      <c r="G13" s="5">
        <v>4</v>
      </c>
      <c r="H13" s="5">
        <v>3</v>
      </c>
      <c r="I13" s="5">
        <v>3</v>
      </c>
      <c r="J13" s="5">
        <v>3</v>
      </c>
    </row>
    <row r="14" spans="1:10" x14ac:dyDescent="0.65">
      <c r="B14" s="11" t="s">
        <v>22</v>
      </c>
      <c r="C14" s="12" t="s">
        <v>14</v>
      </c>
      <c r="D14" s="13">
        <v>2.8121412365396816</v>
      </c>
      <c r="E14" s="13">
        <v>0.81077205489797022</v>
      </c>
      <c r="F14" s="5">
        <v>1</v>
      </c>
      <c r="G14" s="5">
        <v>4</v>
      </c>
      <c r="H14" s="5">
        <v>2</v>
      </c>
      <c r="I14" s="5">
        <v>3</v>
      </c>
      <c r="J14" s="5">
        <v>3</v>
      </c>
    </row>
    <row r="15" spans="1:10" ht="20.149999999999999" x14ac:dyDescent="0.65">
      <c r="B15" s="15" t="s">
        <v>57</v>
      </c>
      <c r="C15" s="16" t="s">
        <v>23</v>
      </c>
      <c r="D15" s="17">
        <v>16.034674792476622</v>
      </c>
      <c r="E15" s="17">
        <v>3.3270732181231679</v>
      </c>
      <c r="F15" s="8">
        <v>6</v>
      </c>
      <c r="G15" s="8">
        <v>24</v>
      </c>
      <c r="H15" s="8">
        <v>14</v>
      </c>
      <c r="I15" s="8">
        <v>16</v>
      </c>
      <c r="J15" s="8">
        <v>18</v>
      </c>
    </row>
    <row r="16" spans="1:10" x14ac:dyDescent="0.65">
      <c r="B16" s="3" t="s">
        <v>24</v>
      </c>
      <c r="C16" s="12"/>
      <c r="D16" s="13"/>
      <c r="E16" s="13"/>
    </row>
    <row r="17" spans="2:10" x14ac:dyDescent="0.65">
      <c r="B17" s="11" t="s">
        <v>25</v>
      </c>
      <c r="C17" s="12" t="s">
        <v>11</v>
      </c>
      <c r="D17" s="13">
        <v>6.5820033546207757</v>
      </c>
      <c r="E17" s="13">
        <v>2.3502544042568045</v>
      </c>
      <c r="F17" s="5">
        <v>3</v>
      </c>
      <c r="G17" s="5">
        <v>12</v>
      </c>
      <c r="H17" s="5">
        <v>5</v>
      </c>
      <c r="I17" s="5">
        <v>6</v>
      </c>
      <c r="J17" s="5">
        <v>8</v>
      </c>
    </row>
    <row r="18" spans="2:10" x14ac:dyDescent="0.65">
      <c r="B18" s="11" t="s">
        <v>26</v>
      </c>
      <c r="C18" s="12" t="s">
        <v>11</v>
      </c>
      <c r="D18" s="13">
        <v>5.9970540047244887</v>
      </c>
      <c r="E18" s="13">
        <v>2.3675794975571569</v>
      </c>
      <c r="F18" s="5">
        <v>3</v>
      </c>
      <c r="G18" s="5">
        <v>12</v>
      </c>
      <c r="H18" s="5">
        <v>4</v>
      </c>
      <c r="I18" s="5">
        <v>6</v>
      </c>
      <c r="J18" s="5">
        <v>7</v>
      </c>
    </row>
    <row r="19" spans="2:10" x14ac:dyDescent="0.65">
      <c r="B19" s="11" t="s">
        <v>27</v>
      </c>
      <c r="C19" s="12" t="s">
        <v>11</v>
      </c>
      <c r="D19" s="13">
        <v>6.4002856486832531</v>
      </c>
      <c r="E19" s="13">
        <v>2.5030347003034406</v>
      </c>
      <c r="F19" s="5">
        <v>3</v>
      </c>
      <c r="G19" s="5">
        <v>12</v>
      </c>
      <c r="H19" s="5">
        <v>4</v>
      </c>
      <c r="I19" s="5">
        <v>6</v>
      </c>
      <c r="J19" s="5">
        <v>8</v>
      </c>
    </row>
    <row r="20" spans="2:10" x14ac:dyDescent="0.65">
      <c r="B20" s="11" t="s">
        <v>28</v>
      </c>
      <c r="C20" s="12" t="s">
        <v>11</v>
      </c>
      <c r="D20" s="13">
        <v>5.7497772018104056</v>
      </c>
      <c r="E20" s="13">
        <v>2.2193027330163493</v>
      </c>
      <c r="F20" s="5">
        <v>3</v>
      </c>
      <c r="G20" s="5">
        <v>12</v>
      </c>
      <c r="H20" s="5">
        <v>4</v>
      </c>
      <c r="I20" s="5">
        <v>5</v>
      </c>
      <c r="J20" s="5">
        <v>7</v>
      </c>
    </row>
    <row r="21" spans="2:10" x14ac:dyDescent="0.65">
      <c r="B21" s="11" t="s">
        <v>29</v>
      </c>
      <c r="C21" s="12" t="s">
        <v>23</v>
      </c>
      <c r="D21" s="13">
        <v>9.7829575924563841</v>
      </c>
      <c r="E21" s="13">
        <v>3.7063985573169411</v>
      </c>
      <c r="F21" s="5">
        <v>6</v>
      </c>
      <c r="G21" s="5">
        <v>24</v>
      </c>
      <c r="H21" s="5">
        <v>7</v>
      </c>
      <c r="I21" s="5">
        <v>9</v>
      </c>
      <c r="J21" s="5">
        <v>12</v>
      </c>
    </row>
    <row r="22" spans="2:10" x14ac:dyDescent="0.65">
      <c r="B22" s="11" t="s">
        <v>30</v>
      </c>
      <c r="C22" s="12" t="s">
        <v>11</v>
      </c>
      <c r="D22" s="13">
        <v>5.3705299288991633</v>
      </c>
      <c r="E22" s="13">
        <v>2.2482857941055858</v>
      </c>
      <c r="F22" s="5">
        <v>3</v>
      </c>
      <c r="G22" s="5">
        <v>12</v>
      </c>
      <c r="H22" s="5">
        <v>3</v>
      </c>
      <c r="I22" s="5">
        <v>5</v>
      </c>
      <c r="J22" s="5">
        <v>6</v>
      </c>
    </row>
    <row r="23" spans="2:10" x14ac:dyDescent="0.65">
      <c r="B23" s="11" t="s">
        <v>31</v>
      </c>
      <c r="C23" s="12" t="s">
        <v>18</v>
      </c>
      <c r="D23" s="13">
        <v>19.486116462159334</v>
      </c>
      <c r="E23" s="13">
        <v>5.9113252310261011</v>
      </c>
      <c r="F23" s="5">
        <v>11</v>
      </c>
      <c r="G23" s="5">
        <v>44</v>
      </c>
      <c r="H23" s="5">
        <v>15</v>
      </c>
      <c r="I23" s="5">
        <v>18</v>
      </c>
      <c r="J23" s="5">
        <v>23</v>
      </c>
    </row>
    <row r="24" spans="2:10" x14ac:dyDescent="0.65">
      <c r="B24" s="18" t="s">
        <v>32</v>
      </c>
      <c r="C24" s="12" t="s">
        <v>14</v>
      </c>
      <c r="D24" s="13">
        <v>1.3344268930062773</v>
      </c>
      <c r="E24" s="13">
        <v>0.61952498260668376</v>
      </c>
      <c r="F24" s="5">
        <v>1</v>
      </c>
      <c r="G24" s="5">
        <v>4</v>
      </c>
      <c r="H24" s="5">
        <v>1</v>
      </c>
      <c r="I24" s="5">
        <v>1</v>
      </c>
      <c r="J24" s="5">
        <v>2</v>
      </c>
    </row>
    <row r="25" spans="2:10" x14ac:dyDescent="0.65">
      <c r="B25" s="18" t="s">
        <v>33</v>
      </c>
      <c r="C25" s="12" t="s">
        <v>14</v>
      </c>
      <c r="D25" s="13">
        <v>1.7496448849816508</v>
      </c>
      <c r="E25" s="13">
        <v>0.8716086308109805</v>
      </c>
      <c r="F25" s="5">
        <v>1</v>
      </c>
      <c r="G25" s="5">
        <v>4</v>
      </c>
      <c r="H25" s="5">
        <v>1</v>
      </c>
      <c r="I25" s="5">
        <v>2</v>
      </c>
      <c r="J25" s="5">
        <v>2</v>
      </c>
    </row>
    <row r="26" spans="2:10" x14ac:dyDescent="0.65">
      <c r="B26" s="15" t="s">
        <v>34</v>
      </c>
      <c r="C26" s="16" t="s">
        <v>35</v>
      </c>
      <c r="D26" s="17">
        <v>36.348071093053754</v>
      </c>
      <c r="E26" s="17">
        <v>10.420600155901322</v>
      </c>
      <c r="F26" s="8">
        <v>18</v>
      </c>
      <c r="G26" s="8">
        <v>72</v>
      </c>
      <c r="H26" s="8">
        <v>28</v>
      </c>
      <c r="I26" s="8">
        <v>35</v>
      </c>
      <c r="J26" s="8">
        <v>42</v>
      </c>
    </row>
    <row r="27" spans="2:10" x14ac:dyDescent="0.65">
      <c r="B27" s="1" t="s">
        <v>36</v>
      </c>
      <c r="C27" s="12"/>
      <c r="D27" s="13"/>
      <c r="E27" s="13"/>
    </row>
    <row r="28" spans="2:10" x14ac:dyDescent="0.65">
      <c r="B28" s="11" t="s">
        <v>37</v>
      </c>
      <c r="C28" s="12" t="s">
        <v>38</v>
      </c>
      <c r="D28" s="13">
        <v>7.3594542319981011</v>
      </c>
      <c r="E28" s="13">
        <v>2.2181447157238372</v>
      </c>
      <c r="F28" s="5">
        <v>3</v>
      </c>
      <c r="G28" s="5">
        <v>12</v>
      </c>
      <c r="H28" s="5">
        <v>6</v>
      </c>
      <c r="I28" s="5">
        <v>7</v>
      </c>
      <c r="J28" s="5">
        <v>9</v>
      </c>
    </row>
    <row r="29" spans="2:10" x14ac:dyDescent="0.65">
      <c r="B29" s="11" t="s">
        <v>39</v>
      </c>
      <c r="C29" s="12" t="s">
        <v>38</v>
      </c>
      <c r="D29" s="13">
        <v>7.9144065784813922</v>
      </c>
      <c r="E29" s="13">
        <v>2.0958212471380575</v>
      </c>
      <c r="F29" s="5">
        <v>3</v>
      </c>
      <c r="G29" s="5">
        <v>12</v>
      </c>
      <c r="H29" s="5">
        <v>6</v>
      </c>
      <c r="I29" s="5">
        <v>8</v>
      </c>
      <c r="J29" s="5">
        <v>9</v>
      </c>
    </row>
    <row r="30" spans="2:10" x14ac:dyDescent="0.65">
      <c r="B30" s="11" t="s">
        <v>40</v>
      </c>
      <c r="C30" s="12" t="s">
        <v>38</v>
      </c>
      <c r="D30" s="13">
        <v>9.6264579174109492</v>
      </c>
      <c r="E30" s="13">
        <v>2.1974209917770486</v>
      </c>
      <c r="F30" s="5">
        <v>3</v>
      </c>
      <c r="G30" s="5">
        <v>12</v>
      </c>
      <c r="H30" s="5">
        <v>8</v>
      </c>
      <c r="I30" s="5">
        <v>10</v>
      </c>
      <c r="J30" s="5">
        <v>12</v>
      </c>
    </row>
    <row r="31" spans="2:10" x14ac:dyDescent="0.65">
      <c r="B31" s="11" t="s">
        <v>41</v>
      </c>
      <c r="C31" s="12" t="s">
        <v>42</v>
      </c>
      <c r="D31" s="13">
        <v>5.8493767488198509</v>
      </c>
      <c r="E31" s="13">
        <v>1.2780987920570985</v>
      </c>
      <c r="F31" s="5">
        <v>2</v>
      </c>
      <c r="G31" s="5">
        <v>8</v>
      </c>
      <c r="H31" s="5">
        <v>5</v>
      </c>
      <c r="I31" s="5">
        <v>6</v>
      </c>
      <c r="J31" s="5">
        <v>7</v>
      </c>
    </row>
    <row r="32" spans="2:10" ht="20.149999999999999" x14ac:dyDescent="0.65">
      <c r="B32" s="14" t="s">
        <v>58</v>
      </c>
      <c r="C32" s="12" t="s">
        <v>43</v>
      </c>
      <c r="D32" s="13">
        <v>24.900318727890443</v>
      </c>
      <c r="E32" s="13">
        <v>5.1615857841911925</v>
      </c>
      <c r="F32" s="5">
        <v>9</v>
      </c>
      <c r="G32" s="5">
        <v>36</v>
      </c>
      <c r="H32" s="5">
        <v>21</v>
      </c>
      <c r="I32" s="5">
        <v>25</v>
      </c>
      <c r="J32" s="5">
        <v>28</v>
      </c>
    </row>
    <row r="33" spans="2:10" ht="20.149999999999999" x14ac:dyDescent="0.65">
      <c r="B33" s="15" t="s">
        <v>59</v>
      </c>
      <c r="C33" s="16" t="s">
        <v>44</v>
      </c>
      <c r="D33" s="17">
        <v>15.273860810479492</v>
      </c>
      <c r="E33" s="17">
        <v>3.8909367877884748</v>
      </c>
      <c r="F33" s="8">
        <v>6</v>
      </c>
      <c r="G33" s="8">
        <v>24</v>
      </c>
      <c r="H33" s="8">
        <v>12</v>
      </c>
      <c r="I33" s="8">
        <v>15</v>
      </c>
      <c r="J33" s="8">
        <v>18</v>
      </c>
    </row>
    <row r="34" spans="2:10" x14ac:dyDescent="0.65">
      <c r="B34" s="3" t="s">
        <v>45</v>
      </c>
    </row>
    <row r="35" spans="2:10" x14ac:dyDescent="0.65">
      <c r="B35" s="11" t="s">
        <v>46</v>
      </c>
      <c r="C35" s="12" t="s">
        <v>47</v>
      </c>
      <c r="D35" s="13">
        <v>55.834187555213092</v>
      </c>
      <c r="E35" s="13">
        <v>15.051149210496318</v>
      </c>
      <c r="F35" s="5">
        <v>29</v>
      </c>
      <c r="G35" s="5">
        <v>116</v>
      </c>
      <c r="H35" s="5">
        <v>44</v>
      </c>
      <c r="I35" s="5">
        <v>54</v>
      </c>
      <c r="J35" s="5">
        <v>65</v>
      </c>
    </row>
    <row r="36" spans="2:10" x14ac:dyDescent="0.65">
      <c r="B36" s="11" t="s">
        <v>48</v>
      </c>
      <c r="C36" s="12" t="s">
        <v>49</v>
      </c>
      <c r="D36" s="13">
        <v>60.302849870991089</v>
      </c>
      <c r="E36" s="13">
        <v>10.212827613469749</v>
      </c>
      <c r="F36" s="5">
        <v>26</v>
      </c>
      <c r="G36" s="5">
        <v>104</v>
      </c>
      <c r="H36" s="5">
        <v>54</v>
      </c>
      <c r="I36" s="5">
        <v>60</v>
      </c>
      <c r="J36" s="5">
        <v>67</v>
      </c>
    </row>
    <row r="37" spans="2:10" x14ac:dyDescent="0.65">
      <c r="B37" s="3" t="s">
        <v>50</v>
      </c>
    </row>
    <row r="38" spans="2:10" x14ac:dyDescent="0.65">
      <c r="B38" s="11" t="s">
        <v>46</v>
      </c>
      <c r="C38" s="12" t="s">
        <v>18</v>
      </c>
      <c r="D38" s="13">
        <v>20.604664557380751</v>
      </c>
      <c r="E38" s="13">
        <v>6.9101364524654443</v>
      </c>
      <c r="F38" s="5">
        <v>11</v>
      </c>
      <c r="G38" s="5">
        <v>44</v>
      </c>
      <c r="H38" s="5">
        <v>15</v>
      </c>
      <c r="I38" s="5">
        <v>20</v>
      </c>
      <c r="J38" s="5">
        <v>25</v>
      </c>
    </row>
    <row r="39" spans="2:10" x14ac:dyDescent="0.65">
      <c r="B39" s="19" t="s">
        <v>48</v>
      </c>
      <c r="C39" s="16" t="s">
        <v>51</v>
      </c>
      <c r="D39" s="17">
        <v>29.867593662802236</v>
      </c>
      <c r="E39" s="17">
        <v>5.7000405277398283</v>
      </c>
      <c r="F39" s="8">
        <v>12</v>
      </c>
      <c r="G39" s="8">
        <v>48</v>
      </c>
      <c r="H39" s="8">
        <v>26</v>
      </c>
      <c r="I39" s="8">
        <v>30</v>
      </c>
      <c r="J39" s="8">
        <v>34</v>
      </c>
    </row>
    <row r="41" spans="2:10" x14ac:dyDescent="0.65">
      <c r="B41" s="11" t="s">
        <v>52</v>
      </c>
    </row>
    <row r="42" spans="2:10" x14ac:dyDescent="0.65">
      <c r="B42" s="11" t="s">
        <v>53</v>
      </c>
    </row>
    <row r="43" spans="2:10" x14ac:dyDescent="0.65">
      <c r="B43" s="11" t="s">
        <v>54</v>
      </c>
    </row>
    <row r="44" spans="2:10" x14ac:dyDescent="0.65">
      <c r="B44" s="11" t="s">
        <v>55</v>
      </c>
    </row>
    <row r="45" spans="2:10" x14ac:dyDescent="0.65">
      <c r="B45" s="11" t="s">
        <v>56</v>
      </c>
    </row>
    <row r="46" spans="2:10" x14ac:dyDescent="0.65">
      <c r="B46" s="11"/>
    </row>
  </sheetData>
  <phoneticPr fontId="2"/>
  <pageMargins left="0.7" right="0.7" top="0.75" bottom="0.75" header="0.3" footer="0.3"/>
  <pageSetup paperSize="9" scale="66"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87F0-B269-4A53-AF24-4DA560DDC778}">
  <sheetPr>
    <pageSetUpPr fitToPage="1"/>
  </sheetPr>
  <dimension ref="A1:J46"/>
  <sheetViews>
    <sheetView view="pageBreakPreview" topLeftCell="A12" zoomScale="60" zoomScaleNormal="70" workbookViewId="0">
      <selection activeCell="E41" sqref="E41"/>
    </sheetView>
  </sheetViews>
  <sheetFormatPr defaultColWidth="8.640625" defaultRowHeight="18.45" x14ac:dyDescent="0.65"/>
  <cols>
    <col min="1" max="1" width="6" style="4" customWidth="1"/>
    <col min="2" max="2" width="40.140625" style="4" customWidth="1"/>
    <col min="3" max="3" width="17.140625" style="4" bestFit="1" customWidth="1"/>
    <col min="4" max="5" width="8.640625" style="4"/>
    <col min="6" max="7" width="8.640625" style="5"/>
    <col min="8" max="10" width="9.92578125" style="5" customWidth="1"/>
    <col min="11" max="16384" width="8.640625" style="4"/>
  </cols>
  <sheetData>
    <row r="1" spans="1:10" ht="23.25" customHeight="1" x14ac:dyDescent="0.65">
      <c r="A1" s="20" t="str">
        <f>'8-1-1'!A1</f>
        <v>8-1</v>
      </c>
      <c r="B1" s="1" t="str">
        <f>"表"&amp;A1&amp;"-3　職業性ストレス簡易調査票57項目・23項目版の統計量　(雇用形態_パート／アルバイト)"</f>
        <v>表8-1-3　職業性ストレス簡易調査票57項目・23項目版の統計量　(雇用形態_パート／アルバイト)</v>
      </c>
    </row>
    <row r="2" spans="1:10" x14ac:dyDescent="0.65">
      <c r="B2" s="21" t="s">
        <v>62</v>
      </c>
      <c r="C2" s="22"/>
      <c r="D2" s="22"/>
      <c r="E2" s="22"/>
      <c r="F2" s="8"/>
      <c r="G2" s="8"/>
      <c r="H2" s="8"/>
      <c r="I2" s="8"/>
      <c r="J2" s="8"/>
    </row>
    <row r="3" spans="1:10" x14ac:dyDescent="0.65">
      <c r="B3" s="2" t="s">
        <v>0</v>
      </c>
      <c r="C3" s="6" t="s">
        <v>1</v>
      </c>
      <c r="D3" s="6" t="s">
        <v>2</v>
      </c>
      <c r="E3" s="6" t="s">
        <v>3</v>
      </c>
      <c r="F3" s="7" t="s">
        <v>4</v>
      </c>
      <c r="G3" s="7" t="s">
        <v>5</v>
      </c>
      <c r="H3" s="8" t="s">
        <v>6</v>
      </c>
      <c r="I3" s="8" t="s">
        <v>7</v>
      </c>
      <c r="J3" s="8" t="s">
        <v>8</v>
      </c>
    </row>
    <row r="4" spans="1:10" x14ac:dyDescent="0.65">
      <c r="B4" s="1" t="s">
        <v>9</v>
      </c>
      <c r="C4" s="9"/>
      <c r="D4" s="9"/>
      <c r="E4" s="9"/>
      <c r="F4" s="10"/>
      <c r="G4" s="10"/>
      <c r="H4" s="10"/>
      <c r="I4" s="10"/>
      <c r="J4" s="10"/>
    </row>
    <row r="5" spans="1:10" x14ac:dyDescent="0.65">
      <c r="B5" s="11" t="s">
        <v>10</v>
      </c>
      <c r="C5" s="12" t="s">
        <v>11</v>
      </c>
      <c r="D5" s="13">
        <v>7.6549035684338023</v>
      </c>
      <c r="E5" s="13">
        <v>2.093234582076247</v>
      </c>
      <c r="F5" s="5">
        <v>3</v>
      </c>
      <c r="G5" s="5">
        <v>12</v>
      </c>
      <c r="H5" s="5">
        <v>6</v>
      </c>
      <c r="I5" s="5">
        <v>8</v>
      </c>
      <c r="J5" s="5">
        <v>9</v>
      </c>
    </row>
    <row r="6" spans="1:10" x14ac:dyDescent="0.65">
      <c r="B6" s="11" t="s">
        <v>12</v>
      </c>
      <c r="C6" s="12" t="s">
        <v>11</v>
      </c>
      <c r="D6" s="13">
        <v>7.8611944470325161</v>
      </c>
      <c r="E6" s="13">
        <v>1.9886729857135506</v>
      </c>
      <c r="F6" s="5">
        <v>3</v>
      </c>
      <c r="G6" s="5">
        <v>12</v>
      </c>
      <c r="H6" s="5">
        <v>7</v>
      </c>
      <c r="I6" s="5">
        <v>8</v>
      </c>
      <c r="J6" s="5">
        <v>9</v>
      </c>
    </row>
    <row r="7" spans="1:10" x14ac:dyDescent="0.65">
      <c r="B7" s="11" t="s">
        <v>13</v>
      </c>
      <c r="C7" s="12" t="s">
        <v>14</v>
      </c>
      <c r="D7" s="13">
        <v>2.6601472095406691</v>
      </c>
      <c r="E7" s="13">
        <v>1.0661466455938833</v>
      </c>
      <c r="F7" s="5">
        <v>1</v>
      </c>
      <c r="G7" s="5">
        <v>4</v>
      </c>
      <c r="H7" s="5">
        <v>2</v>
      </c>
      <c r="I7" s="5">
        <v>3</v>
      </c>
      <c r="J7" s="5">
        <v>4</v>
      </c>
    </row>
    <row r="8" spans="1:10" x14ac:dyDescent="0.65">
      <c r="B8" s="11" t="s">
        <v>15</v>
      </c>
      <c r="C8" s="12" t="s">
        <v>11</v>
      </c>
      <c r="D8" s="13">
        <v>6.0041777694959473</v>
      </c>
      <c r="E8" s="13">
        <v>1.9753292685918684</v>
      </c>
      <c r="F8" s="5">
        <v>3</v>
      </c>
      <c r="G8" s="5">
        <v>12</v>
      </c>
      <c r="H8" s="5">
        <v>5</v>
      </c>
      <c r="I8" s="5">
        <v>6</v>
      </c>
      <c r="J8" s="5">
        <v>7</v>
      </c>
    </row>
    <row r="9" spans="1:10" x14ac:dyDescent="0.65">
      <c r="B9" s="11" t="s">
        <v>16</v>
      </c>
      <c r="C9" s="12" t="s">
        <v>14</v>
      </c>
      <c r="D9" s="13">
        <v>2.277886890897233</v>
      </c>
      <c r="E9" s="13">
        <v>0.98863874855140699</v>
      </c>
      <c r="F9" s="5">
        <v>1</v>
      </c>
      <c r="G9" s="5">
        <v>4</v>
      </c>
      <c r="H9" s="5">
        <v>2</v>
      </c>
      <c r="I9" s="5">
        <v>2</v>
      </c>
      <c r="J9" s="5">
        <v>3</v>
      </c>
    </row>
    <row r="10" spans="1:10" x14ac:dyDescent="0.65">
      <c r="B10" s="14" t="s">
        <v>17</v>
      </c>
      <c r="C10" s="12" t="s">
        <v>18</v>
      </c>
      <c r="D10" s="13">
        <v>26.458309885400169</v>
      </c>
      <c r="E10" s="13">
        <v>5.4602775007689468</v>
      </c>
      <c r="F10" s="5">
        <v>11</v>
      </c>
      <c r="G10" s="5">
        <v>44</v>
      </c>
      <c r="H10" s="5">
        <v>23</v>
      </c>
      <c r="I10" s="5">
        <v>27</v>
      </c>
      <c r="J10" s="5">
        <v>30</v>
      </c>
    </row>
    <row r="11" spans="1:10" x14ac:dyDescent="0.65">
      <c r="B11" s="11" t="s">
        <v>19</v>
      </c>
      <c r="C11" s="12" t="s">
        <v>11</v>
      </c>
      <c r="D11" s="13">
        <v>7.3004416286220071</v>
      </c>
      <c r="E11" s="13">
        <v>2.1114781336112847</v>
      </c>
      <c r="F11" s="5">
        <v>3</v>
      </c>
      <c r="G11" s="5">
        <v>12</v>
      </c>
      <c r="H11" s="5">
        <v>6</v>
      </c>
      <c r="I11" s="5">
        <v>7</v>
      </c>
      <c r="J11" s="5">
        <v>9</v>
      </c>
    </row>
    <row r="12" spans="1:10" x14ac:dyDescent="0.65">
      <c r="B12" s="11" t="s">
        <v>20</v>
      </c>
      <c r="C12" s="12" t="s">
        <v>14</v>
      </c>
      <c r="D12" s="13">
        <v>2.6139122332991707</v>
      </c>
      <c r="E12" s="13">
        <v>0.83135282180467063</v>
      </c>
      <c r="F12" s="5">
        <v>1</v>
      </c>
      <c r="G12" s="5">
        <v>4</v>
      </c>
      <c r="H12" s="5">
        <v>2</v>
      </c>
      <c r="I12" s="5">
        <v>3</v>
      </c>
      <c r="J12" s="5">
        <v>3</v>
      </c>
    </row>
    <row r="13" spans="1:10" x14ac:dyDescent="0.65">
      <c r="B13" s="11" t="s">
        <v>21</v>
      </c>
      <c r="C13" s="12" t="s">
        <v>14</v>
      </c>
      <c r="D13" s="13">
        <v>2.9552482996366347</v>
      </c>
      <c r="E13" s="13">
        <v>0.72926641944129467</v>
      </c>
      <c r="F13" s="5">
        <v>1</v>
      </c>
      <c r="G13" s="5">
        <v>4</v>
      </c>
      <c r="H13" s="5">
        <v>3</v>
      </c>
      <c r="I13" s="5">
        <v>3</v>
      </c>
      <c r="J13" s="5">
        <v>3</v>
      </c>
    </row>
    <row r="14" spans="1:10" x14ac:dyDescent="0.65">
      <c r="B14" s="11" t="s">
        <v>22</v>
      </c>
      <c r="C14" s="12" t="s">
        <v>14</v>
      </c>
      <c r="D14" s="13">
        <v>2.8015689928258642</v>
      </c>
      <c r="E14" s="13">
        <v>0.82030373068386053</v>
      </c>
      <c r="F14" s="5">
        <v>1</v>
      </c>
      <c r="G14" s="5">
        <v>4</v>
      </c>
      <c r="H14" s="5">
        <v>2</v>
      </c>
      <c r="I14" s="5">
        <v>3</v>
      </c>
      <c r="J14" s="5">
        <v>3</v>
      </c>
    </row>
    <row r="15" spans="1:10" ht="20.149999999999999" x14ac:dyDescent="0.65">
      <c r="B15" s="15" t="s">
        <v>57</v>
      </c>
      <c r="C15" s="16" t="s">
        <v>23</v>
      </c>
      <c r="D15" s="17">
        <v>15.671171154383677</v>
      </c>
      <c r="E15" s="17">
        <v>3.2871609614950312</v>
      </c>
      <c r="F15" s="8">
        <v>6</v>
      </c>
      <c r="G15" s="8">
        <v>24</v>
      </c>
      <c r="H15" s="8">
        <v>14</v>
      </c>
      <c r="I15" s="8">
        <v>16</v>
      </c>
      <c r="J15" s="8">
        <v>18</v>
      </c>
    </row>
    <row r="16" spans="1:10" x14ac:dyDescent="0.65">
      <c r="B16" s="3" t="s">
        <v>24</v>
      </c>
      <c r="C16" s="12"/>
      <c r="D16" s="13"/>
      <c r="E16" s="13"/>
    </row>
    <row r="17" spans="2:10" x14ac:dyDescent="0.65">
      <c r="B17" s="11" t="s">
        <v>25</v>
      </c>
      <c r="C17" s="12" t="s">
        <v>11</v>
      </c>
      <c r="D17" s="13">
        <v>6.6722221186993389</v>
      </c>
      <c r="E17" s="13">
        <v>2.4279595201464721</v>
      </c>
      <c r="F17" s="5">
        <v>3</v>
      </c>
      <c r="G17" s="5">
        <v>12</v>
      </c>
      <c r="H17" s="5">
        <v>5</v>
      </c>
      <c r="I17" s="5">
        <v>6</v>
      </c>
      <c r="J17" s="5">
        <v>8</v>
      </c>
    </row>
    <row r="18" spans="2:10" x14ac:dyDescent="0.65">
      <c r="B18" s="11" t="s">
        <v>26</v>
      </c>
      <c r="C18" s="12" t="s">
        <v>11</v>
      </c>
      <c r="D18" s="13">
        <v>6.1456778160812444</v>
      </c>
      <c r="E18" s="13">
        <v>2.4439579551321442</v>
      </c>
      <c r="F18" s="5">
        <v>3</v>
      </c>
      <c r="G18" s="5">
        <v>12</v>
      </c>
      <c r="H18" s="5">
        <v>4</v>
      </c>
      <c r="I18" s="5">
        <v>6</v>
      </c>
      <c r="J18" s="5">
        <v>8</v>
      </c>
    </row>
    <row r="19" spans="2:10" x14ac:dyDescent="0.65">
      <c r="B19" s="11" t="s">
        <v>27</v>
      </c>
      <c r="C19" s="12" t="s">
        <v>11</v>
      </c>
      <c r="D19" s="13">
        <v>6.6454486164166591</v>
      </c>
      <c r="E19" s="13">
        <v>2.5441281792286077</v>
      </c>
      <c r="F19" s="5">
        <v>3</v>
      </c>
      <c r="G19" s="5">
        <v>12</v>
      </c>
      <c r="H19" s="5">
        <v>5</v>
      </c>
      <c r="I19" s="5">
        <v>6</v>
      </c>
      <c r="J19" s="5">
        <v>8</v>
      </c>
    </row>
    <row r="20" spans="2:10" x14ac:dyDescent="0.65">
      <c r="B20" s="11" t="s">
        <v>28</v>
      </c>
      <c r="C20" s="12" t="s">
        <v>11</v>
      </c>
      <c r="D20" s="13">
        <v>5.6108487841237302</v>
      </c>
      <c r="E20" s="13">
        <v>2.2499618775969483</v>
      </c>
      <c r="F20" s="5">
        <v>3</v>
      </c>
      <c r="G20" s="5">
        <v>12</v>
      </c>
      <c r="H20" s="5">
        <v>4</v>
      </c>
      <c r="I20" s="5">
        <v>5</v>
      </c>
      <c r="J20" s="5">
        <v>7</v>
      </c>
    </row>
    <row r="21" spans="2:10" x14ac:dyDescent="0.65">
      <c r="B21" s="11" t="s">
        <v>29</v>
      </c>
      <c r="C21" s="12" t="s">
        <v>23</v>
      </c>
      <c r="D21" s="13">
        <v>9.7544805739308682</v>
      </c>
      <c r="E21" s="13">
        <v>3.6904928435603486</v>
      </c>
      <c r="F21" s="5">
        <v>6</v>
      </c>
      <c r="G21" s="5">
        <v>24</v>
      </c>
      <c r="H21" s="5">
        <v>7</v>
      </c>
      <c r="I21" s="5">
        <v>9</v>
      </c>
      <c r="J21" s="5">
        <v>12</v>
      </c>
    </row>
    <row r="22" spans="2:10" x14ac:dyDescent="0.65">
      <c r="B22" s="11" t="s">
        <v>30</v>
      </c>
      <c r="C22" s="12" t="s">
        <v>11</v>
      </c>
      <c r="D22" s="13">
        <v>5.4106810770520823</v>
      </c>
      <c r="E22" s="13">
        <v>2.2672038460605433</v>
      </c>
      <c r="F22" s="5">
        <v>3</v>
      </c>
      <c r="G22" s="5">
        <v>12</v>
      </c>
      <c r="H22" s="5">
        <v>3</v>
      </c>
      <c r="I22" s="5">
        <v>5</v>
      </c>
      <c r="J22" s="5">
        <v>7</v>
      </c>
    </row>
    <row r="23" spans="2:10" x14ac:dyDescent="0.65">
      <c r="B23" s="11" t="s">
        <v>31</v>
      </c>
      <c r="C23" s="12" t="s">
        <v>18</v>
      </c>
      <c r="D23" s="13">
        <v>19.608884747973541</v>
      </c>
      <c r="E23" s="13">
        <v>5.952376436355987</v>
      </c>
      <c r="F23" s="5">
        <v>11</v>
      </c>
      <c r="G23" s="5">
        <v>44</v>
      </c>
      <c r="H23" s="5">
        <v>15</v>
      </c>
      <c r="I23" s="5">
        <v>19</v>
      </c>
      <c r="J23" s="5">
        <v>23</v>
      </c>
    </row>
    <row r="24" spans="2:10" x14ac:dyDescent="0.65">
      <c r="B24" s="18" t="s">
        <v>32</v>
      </c>
      <c r="C24" s="12" t="s">
        <v>14</v>
      </c>
      <c r="D24" s="13">
        <v>1.321926767912047</v>
      </c>
      <c r="E24" s="13">
        <v>0.61862464872056444</v>
      </c>
      <c r="F24" s="5">
        <v>1</v>
      </c>
      <c r="G24" s="5">
        <v>4</v>
      </c>
      <c r="H24" s="5">
        <v>1</v>
      </c>
      <c r="I24" s="5">
        <v>1</v>
      </c>
      <c r="J24" s="5">
        <v>2</v>
      </c>
    </row>
    <row r="25" spans="2:10" x14ac:dyDescent="0.65">
      <c r="B25" s="18" t="s">
        <v>33</v>
      </c>
      <c r="C25" s="12" t="s">
        <v>14</v>
      </c>
      <c r="D25" s="13">
        <v>1.740553433336439</v>
      </c>
      <c r="E25" s="13">
        <v>0.88009795577973859</v>
      </c>
      <c r="F25" s="5">
        <v>1</v>
      </c>
      <c r="G25" s="5">
        <v>4</v>
      </c>
      <c r="H25" s="5">
        <v>1</v>
      </c>
      <c r="I25" s="5">
        <v>2</v>
      </c>
      <c r="J25" s="5">
        <v>2</v>
      </c>
    </row>
    <row r="26" spans="2:10" x14ac:dyDescent="0.65">
      <c r="B26" s="15" t="s">
        <v>34</v>
      </c>
      <c r="C26" s="16" t="s">
        <v>35</v>
      </c>
      <c r="D26" s="17">
        <v>36.484233671853161</v>
      </c>
      <c r="E26" s="17">
        <v>10.54074040403186</v>
      </c>
      <c r="F26" s="8">
        <v>18</v>
      </c>
      <c r="G26" s="8">
        <v>72</v>
      </c>
      <c r="H26" s="8">
        <v>28</v>
      </c>
      <c r="I26" s="8">
        <v>35</v>
      </c>
      <c r="J26" s="8">
        <v>43</v>
      </c>
    </row>
    <row r="27" spans="2:10" x14ac:dyDescent="0.65">
      <c r="B27" s="1" t="s">
        <v>36</v>
      </c>
      <c r="C27" s="12"/>
      <c r="D27" s="13"/>
      <c r="E27" s="13"/>
    </row>
    <row r="28" spans="2:10" x14ac:dyDescent="0.65">
      <c r="B28" s="11" t="s">
        <v>37</v>
      </c>
      <c r="C28" s="12" t="s">
        <v>38</v>
      </c>
      <c r="D28" s="13">
        <v>7.0560402496971957</v>
      </c>
      <c r="E28" s="13">
        <v>2.2898148177991495</v>
      </c>
      <c r="F28" s="5">
        <v>3</v>
      </c>
      <c r="G28" s="5">
        <v>12</v>
      </c>
      <c r="H28" s="5">
        <v>6</v>
      </c>
      <c r="I28" s="5">
        <v>7</v>
      </c>
      <c r="J28" s="5">
        <v>9</v>
      </c>
    </row>
    <row r="29" spans="2:10" x14ac:dyDescent="0.65">
      <c r="B29" s="11" t="s">
        <v>39</v>
      </c>
      <c r="C29" s="12" t="s">
        <v>38</v>
      </c>
      <c r="D29" s="13">
        <v>7.9655082455976896</v>
      </c>
      <c r="E29" s="13">
        <v>2.1606739386777432</v>
      </c>
      <c r="F29" s="5">
        <v>3</v>
      </c>
      <c r="G29" s="5">
        <v>12</v>
      </c>
      <c r="H29" s="5">
        <v>6</v>
      </c>
      <c r="I29" s="5">
        <v>8</v>
      </c>
      <c r="J29" s="5">
        <v>9</v>
      </c>
    </row>
    <row r="30" spans="2:10" x14ac:dyDescent="0.65">
      <c r="B30" s="11" t="s">
        <v>40</v>
      </c>
      <c r="C30" s="12" t="s">
        <v>38</v>
      </c>
      <c r="D30" s="13">
        <v>9.7523972794186147</v>
      </c>
      <c r="E30" s="13">
        <v>2.2295732536731072</v>
      </c>
      <c r="F30" s="5">
        <v>3</v>
      </c>
      <c r="G30" s="5">
        <v>12</v>
      </c>
      <c r="H30" s="5">
        <v>9</v>
      </c>
      <c r="I30" s="5">
        <v>10</v>
      </c>
      <c r="J30" s="5">
        <v>12</v>
      </c>
    </row>
    <row r="31" spans="2:10" x14ac:dyDescent="0.65">
      <c r="B31" s="11" t="s">
        <v>41</v>
      </c>
      <c r="C31" s="12" t="s">
        <v>42</v>
      </c>
      <c r="D31" s="13">
        <v>5.879496878785055</v>
      </c>
      <c r="E31" s="13">
        <v>1.3044589565972451</v>
      </c>
      <c r="F31" s="5">
        <v>2</v>
      </c>
      <c r="G31" s="5">
        <v>8</v>
      </c>
      <c r="H31" s="5">
        <v>5</v>
      </c>
      <c r="I31" s="5">
        <v>6</v>
      </c>
      <c r="J31" s="5">
        <v>7</v>
      </c>
    </row>
    <row r="32" spans="2:10" ht="20.149999999999999" x14ac:dyDescent="0.65">
      <c r="B32" s="14" t="s">
        <v>58</v>
      </c>
      <c r="C32" s="12" t="s">
        <v>43</v>
      </c>
      <c r="D32" s="13">
        <v>24.7739457747135</v>
      </c>
      <c r="E32" s="13">
        <v>5.2472308344098497</v>
      </c>
      <c r="F32" s="5">
        <v>9</v>
      </c>
      <c r="G32" s="5">
        <v>36</v>
      </c>
      <c r="H32" s="5">
        <v>21</v>
      </c>
      <c r="I32" s="5">
        <v>25</v>
      </c>
      <c r="J32" s="5">
        <v>28</v>
      </c>
    </row>
    <row r="33" spans="2:10" ht="20.149999999999999" x14ac:dyDescent="0.65">
      <c r="B33" s="15" t="s">
        <v>59</v>
      </c>
      <c r="C33" s="16" t="s">
        <v>44</v>
      </c>
      <c r="D33" s="17">
        <v>15.021548495294885</v>
      </c>
      <c r="E33" s="17">
        <v>3.9708558952384574</v>
      </c>
      <c r="F33" s="8">
        <v>6</v>
      </c>
      <c r="G33" s="8">
        <v>24</v>
      </c>
      <c r="H33" s="8">
        <v>12</v>
      </c>
      <c r="I33" s="8">
        <v>15</v>
      </c>
      <c r="J33" s="8">
        <v>18</v>
      </c>
    </row>
    <row r="34" spans="2:10" x14ac:dyDescent="0.65">
      <c r="B34" s="3" t="s">
        <v>45</v>
      </c>
    </row>
    <row r="35" spans="2:10" x14ac:dyDescent="0.65">
      <c r="B35" s="11" t="s">
        <v>46</v>
      </c>
      <c r="C35" s="12" t="s">
        <v>47</v>
      </c>
      <c r="D35" s="13">
        <v>56.093118419826702</v>
      </c>
      <c r="E35" s="13">
        <v>15.216141923203301</v>
      </c>
      <c r="F35" s="5">
        <v>29</v>
      </c>
      <c r="G35" s="5">
        <v>116</v>
      </c>
      <c r="H35" s="5">
        <v>45</v>
      </c>
      <c r="I35" s="5">
        <v>54</v>
      </c>
      <c r="J35" s="5">
        <v>65</v>
      </c>
    </row>
    <row r="36" spans="2:10" x14ac:dyDescent="0.65">
      <c r="B36" s="11" t="s">
        <v>48</v>
      </c>
      <c r="C36" s="12" t="s">
        <v>49</v>
      </c>
      <c r="D36" s="13">
        <v>61.013192956302994</v>
      </c>
      <c r="E36" s="13">
        <v>10.490043255481881</v>
      </c>
      <c r="F36" s="5">
        <v>26</v>
      </c>
      <c r="G36" s="5">
        <v>104</v>
      </c>
      <c r="H36" s="5">
        <v>54</v>
      </c>
      <c r="I36" s="5">
        <v>61</v>
      </c>
      <c r="J36" s="5">
        <v>68</v>
      </c>
    </row>
    <row r="37" spans="2:10" x14ac:dyDescent="0.65">
      <c r="B37" s="3" t="s">
        <v>50</v>
      </c>
    </row>
    <row r="38" spans="2:10" x14ac:dyDescent="0.65">
      <c r="B38" s="11" t="s">
        <v>46</v>
      </c>
      <c r="C38" s="12" t="s">
        <v>18</v>
      </c>
      <c r="D38" s="13">
        <v>20.729458678840956</v>
      </c>
      <c r="E38" s="13">
        <v>6.9208474267707132</v>
      </c>
      <c r="F38" s="5">
        <v>11</v>
      </c>
      <c r="G38" s="5">
        <v>44</v>
      </c>
      <c r="H38" s="5">
        <v>15</v>
      </c>
      <c r="I38" s="5">
        <v>20</v>
      </c>
      <c r="J38" s="5">
        <v>25</v>
      </c>
    </row>
    <row r="39" spans="2:10" x14ac:dyDescent="0.65">
      <c r="B39" s="19" t="s">
        <v>48</v>
      </c>
      <c r="C39" s="16" t="s">
        <v>51</v>
      </c>
      <c r="D39" s="17">
        <v>30.332913444516912</v>
      </c>
      <c r="E39" s="17">
        <v>5.797111243205447</v>
      </c>
      <c r="F39" s="8">
        <v>12</v>
      </c>
      <c r="G39" s="8">
        <v>48</v>
      </c>
      <c r="H39" s="8">
        <v>27</v>
      </c>
      <c r="I39" s="8">
        <v>31</v>
      </c>
      <c r="J39" s="8">
        <v>34</v>
      </c>
    </row>
    <row r="41" spans="2:10" x14ac:dyDescent="0.65">
      <c r="B41" s="11" t="s">
        <v>52</v>
      </c>
    </row>
    <row r="42" spans="2:10" x14ac:dyDescent="0.65">
      <c r="B42" s="11" t="s">
        <v>53</v>
      </c>
    </row>
    <row r="43" spans="2:10" x14ac:dyDescent="0.65">
      <c r="B43" s="11" t="s">
        <v>54</v>
      </c>
    </row>
    <row r="44" spans="2:10" x14ac:dyDescent="0.65">
      <c r="B44" s="11" t="s">
        <v>55</v>
      </c>
    </row>
    <row r="45" spans="2:10" x14ac:dyDescent="0.65">
      <c r="B45" s="11" t="s">
        <v>56</v>
      </c>
    </row>
    <row r="46" spans="2:10" x14ac:dyDescent="0.65">
      <c r="B46" s="11"/>
    </row>
  </sheetData>
  <phoneticPr fontId="2"/>
  <pageMargins left="0.7" right="0.7" top="0.75" bottom="0.75" header="0.3" footer="0.3"/>
  <pageSetup paperSize="9" scale="66" orientation="portrait" horizontalDpi="4294967293" r:id="rId1"/>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DC5D8-69AF-4B00-9231-9B3E09E9E796}">
  <sheetPr>
    <pageSetUpPr fitToPage="1"/>
  </sheetPr>
  <dimension ref="A1:J46"/>
  <sheetViews>
    <sheetView view="pageBreakPreview" topLeftCell="A15" zoomScale="60" zoomScaleNormal="40" workbookViewId="0">
      <selection activeCell="E41" sqref="E41"/>
    </sheetView>
  </sheetViews>
  <sheetFormatPr defaultColWidth="8.640625" defaultRowHeight="18.45" x14ac:dyDescent="0.65"/>
  <cols>
    <col min="1" max="1" width="4.640625" style="4" customWidth="1"/>
    <col min="2" max="2" width="40.140625" style="4" customWidth="1"/>
    <col min="3" max="3" width="17.140625" style="4" bestFit="1" customWidth="1"/>
    <col min="4" max="5" width="8.640625" style="4"/>
    <col min="6" max="7" width="8.640625" style="5"/>
    <col min="8" max="10" width="9.92578125" style="5" customWidth="1"/>
    <col min="11" max="16384" width="8.640625" style="4"/>
  </cols>
  <sheetData>
    <row r="1" spans="1:10" ht="23.25" customHeight="1" x14ac:dyDescent="0.65">
      <c r="A1" s="20" t="str">
        <f>'8-1-1'!A1</f>
        <v>8-1</v>
      </c>
      <c r="B1" s="1" t="str">
        <f>"表"&amp;A1&amp;"-4　職業性ストレス簡易調査票57項目・23項目版の統計量　(雇用形態_派遣社員)"</f>
        <v>表8-1-4　職業性ストレス簡易調査票57項目・23項目版の統計量　(雇用形態_派遣社員)</v>
      </c>
    </row>
    <row r="2" spans="1:10" x14ac:dyDescent="0.65">
      <c r="B2" s="21" t="s">
        <v>63</v>
      </c>
      <c r="C2" s="22"/>
      <c r="D2" s="22"/>
      <c r="E2" s="22"/>
      <c r="F2" s="8"/>
      <c r="G2" s="8"/>
      <c r="H2" s="8"/>
      <c r="I2" s="8"/>
      <c r="J2" s="8"/>
    </row>
    <row r="3" spans="1:10" x14ac:dyDescent="0.65">
      <c r="B3" s="2" t="s">
        <v>0</v>
      </c>
      <c r="C3" s="6" t="s">
        <v>1</v>
      </c>
      <c r="D3" s="6" t="s">
        <v>2</v>
      </c>
      <c r="E3" s="6" t="s">
        <v>3</v>
      </c>
      <c r="F3" s="7" t="s">
        <v>4</v>
      </c>
      <c r="G3" s="7" t="s">
        <v>5</v>
      </c>
      <c r="H3" s="8" t="s">
        <v>6</v>
      </c>
      <c r="I3" s="8" t="s">
        <v>7</v>
      </c>
      <c r="J3" s="8" t="s">
        <v>8</v>
      </c>
    </row>
    <row r="4" spans="1:10" x14ac:dyDescent="0.65">
      <c r="B4" s="1" t="s">
        <v>9</v>
      </c>
      <c r="C4" s="9"/>
      <c r="D4" s="9"/>
      <c r="E4" s="9"/>
      <c r="F4" s="10"/>
      <c r="G4" s="10"/>
      <c r="H4" s="10"/>
      <c r="I4" s="10"/>
      <c r="J4" s="10"/>
    </row>
    <row r="5" spans="1:10" x14ac:dyDescent="0.65">
      <c r="B5" s="11" t="s">
        <v>10</v>
      </c>
      <c r="C5" s="12" t="s">
        <v>11</v>
      </c>
      <c r="D5" s="13">
        <v>7.2029315137730601</v>
      </c>
      <c r="E5" s="13">
        <v>2.1708852545974944</v>
      </c>
      <c r="F5" s="5">
        <v>3</v>
      </c>
      <c r="G5" s="5">
        <v>12</v>
      </c>
      <c r="H5" s="5">
        <v>6</v>
      </c>
      <c r="I5" s="5">
        <v>7</v>
      </c>
      <c r="J5" s="5">
        <v>9</v>
      </c>
    </row>
    <row r="6" spans="1:10" x14ac:dyDescent="0.65">
      <c r="B6" s="11" t="s">
        <v>12</v>
      </c>
      <c r="C6" s="12" t="s">
        <v>11</v>
      </c>
      <c r="D6" s="13">
        <v>7.8965199423211283</v>
      </c>
      <c r="E6" s="13">
        <v>2.0435172972163409</v>
      </c>
      <c r="F6" s="5">
        <v>3</v>
      </c>
      <c r="G6" s="5">
        <v>12</v>
      </c>
      <c r="H6" s="5">
        <v>7</v>
      </c>
      <c r="I6" s="5">
        <v>8</v>
      </c>
      <c r="J6" s="5">
        <v>9</v>
      </c>
    </row>
    <row r="7" spans="1:10" x14ac:dyDescent="0.65">
      <c r="B7" s="11" t="s">
        <v>13</v>
      </c>
      <c r="C7" s="12" t="s">
        <v>14</v>
      </c>
      <c r="D7" s="13">
        <v>1.7233644026223074</v>
      </c>
      <c r="E7" s="13">
        <v>0.91547620961921305</v>
      </c>
      <c r="F7" s="5">
        <v>1</v>
      </c>
      <c r="G7" s="5">
        <v>4</v>
      </c>
      <c r="H7" s="5">
        <v>1</v>
      </c>
      <c r="I7" s="5">
        <v>1</v>
      </c>
      <c r="J7" s="5">
        <v>2</v>
      </c>
    </row>
    <row r="8" spans="1:10" x14ac:dyDescent="0.65">
      <c r="B8" s="11" t="s">
        <v>15</v>
      </c>
      <c r="C8" s="12" t="s">
        <v>11</v>
      </c>
      <c r="D8" s="13">
        <v>5.9473159999405372</v>
      </c>
      <c r="E8" s="13">
        <v>1.9630941384501042</v>
      </c>
      <c r="F8" s="5">
        <v>3</v>
      </c>
      <c r="G8" s="5">
        <v>12</v>
      </c>
      <c r="H8" s="5">
        <v>4</v>
      </c>
      <c r="I8" s="5">
        <v>6</v>
      </c>
      <c r="J8" s="5">
        <v>7</v>
      </c>
    </row>
    <row r="9" spans="1:10" x14ac:dyDescent="0.65">
      <c r="B9" s="11" t="s">
        <v>16</v>
      </c>
      <c r="C9" s="12" t="s">
        <v>14</v>
      </c>
      <c r="D9" s="13">
        <v>2.1064085983142311</v>
      </c>
      <c r="E9" s="13">
        <v>0.9432074813192457</v>
      </c>
      <c r="F9" s="5">
        <v>1</v>
      </c>
      <c r="G9" s="5">
        <v>4</v>
      </c>
      <c r="H9" s="5">
        <v>1</v>
      </c>
      <c r="I9" s="5">
        <v>2</v>
      </c>
      <c r="J9" s="5">
        <v>3</v>
      </c>
    </row>
    <row r="10" spans="1:10" x14ac:dyDescent="0.65">
      <c r="B10" s="14" t="s">
        <v>17</v>
      </c>
      <c r="C10" s="12" t="s">
        <v>18</v>
      </c>
      <c r="D10" s="13">
        <v>24.876540456971263</v>
      </c>
      <c r="E10" s="13">
        <v>5.3841842721192643</v>
      </c>
      <c r="F10" s="5">
        <v>11</v>
      </c>
      <c r="G10" s="5">
        <v>44</v>
      </c>
      <c r="H10" s="5">
        <v>21</v>
      </c>
      <c r="I10" s="5">
        <v>25</v>
      </c>
      <c r="J10" s="5">
        <v>28</v>
      </c>
    </row>
    <row r="11" spans="1:10" x14ac:dyDescent="0.65">
      <c r="B11" s="11" t="s">
        <v>19</v>
      </c>
      <c r="C11" s="12" t="s">
        <v>11</v>
      </c>
      <c r="D11" s="13">
        <v>7.5438463482436191</v>
      </c>
      <c r="E11" s="13">
        <v>2.091566288477416</v>
      </c>
      <c r="F11" s="5">
        <v>3</v>
      </c>
      <c r="G11" s="5">
        <v>12</v>
      </c>
      <c r="H11" s="5">
        <v>6</v>
      </c>
      <c r="I11" s="5">
        <v>8</v>
      </c>
      <c r="J11" s="5">
        <v>9</v>
      </c>
    </row>
    <row r="12" spans="1:10" x14ac:dyDescent="0.65">
      <c r="B12" s="11" t="s">
        <v>20</v>
      </c>
      <c r="C12" s="12" t="s">
        <v>14</v>
      </c>
      <c r="D12" s="13">
        <v>2.7145787807162289</v>
      </c>
      <c r="E12" s="13">
        <v>0.83351191651304612</v>
      </c>
      <c r="F12" s="5">
        <v>1</v>
      </c>
      <c r="G12" s="5">
        <v>4</v>
      </c>
      <c r="H12" s="5">
        <v>2</v>
      </c>
      <c r="I12" s="5">
        <v>3</v>
      </c>
      <c r="J12" s="5">
        <v>3</v>
      </c>
    </row>
    <row r="13" spans="1:10" x14ac:dyDescent="0.65">
      <c r="B13" s="11" t="s">
        <v>21</v>
      </c>
      <c r="C13" s="12" t="s">
        <v>14</v>
      </c>
      <c r="D13" s="13">
        <v>2.9018864558712036</v>
      </c>
      <c r="E13" s="13">
        <v>0.75920204274034009</v>
      </c>
      <c r="F13" s="5">
        <v>1</v>
      </c>
      <c r="G13" s="5">
        <v>4</v>
      </c>
      <c r="H13" s="5">
        <v>3</v>
      </c>
      <c r="I13" s="5">
        <v>3</v>
      </c>
      <c r="J13" s="5">
        <v>3</v>
      </c>
    </row>
    <row r="14" spans="1:10" x14ac:dyDescent="0.65">
      <c r="B14" s="11" t="s">
        <v>22</v>
      </c>
      <c r="C14" s="12" t="s">
        <v>14</v>
      </c>
      <c r="D14" s="13">
        <v>2.7155599161575168</v>
      </c>
      <c r="E14" s="13">
        <v>0.83838108771918107</v>
      </c>
      <c r="F14" s="5">
        <v>1</v>
      </c>
      <c r="G14" s="5">
        <v>4</v>
      </c>
      <c r="H14" s="5">
        <v>2</v>
      </c>
      <c r="I14" s="5">
        <v>3</v>
      </c>
      <c r="J14" s="5">
        <v>3</v>
      </c>
    </row>
    <row r="15" spans="1:10" ht="20.149999999999999" x14ac:dyDescent="0.65">
      <c r="B15" s="15" t="s">
        <v>57</v>
      </c>
      <c r="C15" s="16" t="s">
        <v>23</v>
      </c>
      <c r="D15" s="17">
        <v>15.875871500988568</v>
      </c>
      <c r="E15" s="17">
        <v>3.3494017535518816</v>
      </c>
      <c r="F15" s="8">
        <v>6</v>
      </c>
      <c r="G15" s="8">
        <v>24</v>
      </c>
      <c r="H15" s="8">
        <v>14</v>
      </c>
      <c r="I15" s="8">
        <v>16</v>
      </c>
      <c r="J15" s="8">
        <v>18</v>
      </c>
    </row>
    <row r="16" spans="1:10" x14ac:dyDescent="0.65">
      <c r="B16" s="3" t="s">
        <v>24</v>
      </c>
      <c r="C16" s="12"/>
      <c r="D16" s="13"/>
      <c r="E16" s="13"/>
    </row>
    <row r="17" spans="2:10" x14ac:dyDescent="0.65">
      <c r="B17" s="11" t="s">
        <v>25</v>
      </c>
      <c r="C17" s="12" t="s">
        <v>11</v>
      </c>
      <c r="D17" s="13">
        <v>6.4829118910642345</v>
      </c>
      <c r="E17" s="13">
        <v>2.3682869096974177</v>
      </c>
      <c r="F17" s="5">
        <v>3</v>
      </c>
      <c r="G17" s="5">
        <v>12</v>
      </c>
      <c r="H17" s="5">
        <v>5</v>
      </c>
      <c r="I17" s="5">
        <v>6</v>
      </c>
      <c r="J17" s="5">
        <v>8</v>
      </c>
    </row>
    <row r="18" spans="2:10" x14ac:dyDescent="0.65">
      <c r="B18" s="11" t="s">
        <v>26</v>
      </c>
      <c r="C18" s="12" t="s">
        <v>11</v>
      </c>
      <c r="D18" s="13">
        <v>6.0708944684773076</v>
      </c>
      <c r="E18" s="13">
        <v>2.4003444440491815</v>
      </c>
      <c r="F18" s="5">
        <v>3</v>
      </c>
      <c r="G18" s="5">
        <v>12</v>
      </c>
      <c r="H18" s="5">
        <v>4</v>
      </c>
      <c r="I18" s="5">
        <v>6</v>
      </c>
      <c r="J18" s="5">
        <v>8</v>
      </c>
    </row>
    <row r="19" spans="2:10" x14ac:dyDescent="0.65">
      <c r="B19" s="11" t="s">
        <v>27</v>
      </c>
      <c r="C19" s="12" t="s">
        <v>11</v>
      </c>
      <c r="D19" s="13">
        <v>6.4398608571555993</v>
      </c>
      <c r="E19" s="13">
        <v>2.4823272508414975</v>
      </c>
      <c r="F19" s="5">
        <v>3</v>
      </c>
      <c r="G19" s="5">
        <v>12</v>
      </c>
      <c r="H19" s="5">
        <v>5</v>
      </c>
      <c r="I19" s="5">
        <v>6</v>
      </c>
      <c r="J19" s="5">
        <v>8</v>
      </c>
    </row>
    <row r="20" spans="2:10" x14ac:dyDescent="0.65">
      <c r="B20" s="11" t="s">
        <v>28</v>
      </c>
      <c r="C20" s="12" t="s">
        <v>11</v>
      </c>
      <c r="D20" s="13">
        <v>5.6929343382538766</v>
      </c>
      <c r="E20" s="13">
        <v>2.2505582338261587</v>
      </c>
      <c r="F20" s="5">
        <v>3</v>
      </c>
      <c r="G20" s="5">
        <v>12</v>
      </c>
      <c r="H20" s="5">
        <v>4</v>
      </c>
      <c r="I20" s="5">
        <v>5</v>
      </c>
      <c r="J20" s="5">
        <v>7</v>
      </c>
    </row>
    <row r="21" spans="2:10" x14ac:dyDescent="0.65">
      <c r="B21" s="11" t="s">
        <v>29</v>
      </c>
      <c r="C21" s="12" t="s">
        <v>23</v>
      </c>
      <c r="D21" s="13">
        <v>9.9032392335251007</v>
      </c>
      <c r="E21" s="13">
        <v>3.7038235134551751</v>
      </c>
      <c r="F21" s="5">
        <v>6</v>
      </c>
      <c r="G21" s="5">
        <v>24</v>
      </c>
      <c r="H21" s="5">
        <v>7</v>
      </c>
      <c r="I21" s="5">
        <v>9</v>
      </c>
      <c r="J21" s="5">
        <v>12</v>
      </c>
    </row>
    <row r="22" spans="2:10" x14ac:dyDescent="0.65">
      <c r="B22" s="11" t="s">
        <v>30</v>
      </c>
      <c r="C22" s="12" t="s">
        <v>11</v>
      </c>
      <c r="D22" s="13">
        <v>5.4833578617193659</v>
      </c>
      <c r="E22" s="13">
        <v>2.294923503827389</v>
      </c>
      <c r="F22" s="5">
        <v>3</v>
      </c>
      <c r="G22" s="5">
        <v>12</v>
      </c>
      <c r="H22" s="5">
        <v>3</v>
      </c>
      <c r="I22" s="5">
        <v>5</v>
      </c>
      <c r="J22" s="5">
        <v>7</v>
      </c>
    </row>
    <row r="23" spans="2:10" x14ac:dyDescent="0.65">
      <c r="B23" s="11" t="s">
        <v>31</v>
      </c>
      <c r="C23" s="12" t="s">
        <v>18</v>
      </c>
      <c r="D23" s="13">
        <v>20.035157353312819</v>
      </c>
      <c r="E23" s="13">
        <v>5.7355082925075571</v>
      </c>
      <c r="F23" s="5">
        <v>11</v>
      </c>
      <c r="G23" s="5">
        <v>44</v>
      </c>
      <c r="H23" s="5">
        <v>16</v>
      </c>
      <c r="I23" s="5">
        <v>19</v>
      </c>
      <c r="J23" s="5">
        <v>24</v>
      </c>
    </row>
    <row r="24" spans="2:10" x14ac:dyDescent="0.65">
      <c r="B24" s="18" t="s">
        <v>32</v>
      </c>
      <c r="C24" s="12" t="s">
        <v>14</v>
      </c>
      <c r="D24" s="13">
        <v>1.3423568062554818</v>
      </c>
      <c r="E24" s="13">
        <v>0.62167259900964111</v>
      </c>
      <c r="F24" s="5">
        <v>1</v>
      </c>
      <c r="G24" s="5">
        <v>4</v>
      </c>
      <c r="H24" s="5">
        <v>1</v>
      </c>
      <c r="I24" s="5">
        <v>1</v>
      </c>
      <c r="J24" s="5">
        <v>2</v>
      </c>
    </row>
    <row r="25" spans="2:10" x14ac:dyDescent="0.65">
      <c r="B25" s="18" t="s">
        <v>33</v>
      </c>
      <c r="C25" s="12" t="s">
        <v>14</v>
      </c>
      <c r="D25" s="13">
        <v>1.7602164444246235</v>
      </c>
      <c r="E25" s="13">
        <v>0.86905235499771794</v>
      </c>
      <c r="F25" s="5">
        <v>1</v>
      </c>
      <c r="G25" s="5">
        <v>4</v>
      </c>
      <c r="H25" s="5">
        <v>1</v>
      </c>
      <c r="I25" s="5">
        <v>2</v>
      </c>
      <c r="J25" s="5">
        <v>2</v>
      </c>
    </row>
    <row r="26" spans="2:10" x14ac:dyDescent="0.65">
      <c r="B26" s="15" t="s">
        <v>34</v>
      </c>
      <c r="C26" s="16" t="s">
        <v>35</v>
      </c>
      <c r="D26" s="17">
        <v>36.62401700634765</v>
      </c>
      <c r="E26" s="17">
        <v>10.485815163764686</v>
      </c>
      <c r="F26" s="8">
        <v>18</v>
      </c>
      <c r="G26" s="8">
        <v>72</v>
      </c>
      <c r="H26" s="8">
        <v>29</v>
      </c>
      <c r="I26" s="8">
        <v>35</v>
      </c>
      <c r="J26" s="8">
        <v>43</v>
      </c>
    </row>
    <row r="27" spans="2:10" x14ac:dyDescent="0.65">
      <c r="B27" s="1" t="s">
        <v>36</v>
      </c>
      <c r="C27" s="12"/>
      <c r="D27" s="13"/>
      <c r="E27" s="13"/>
    </row>
    <row r="28" spans="2:10" x14ac:dyDescent="0.65">
      <c r="B28" s="11" t="s">
        <v>37</v>
      </c>
      <c r="C28" s="12" t="s">
        <v>38</v>
      </c>
      <c r="D28" s="13">
        <v>7.1214675407691503</v>
      </c>
      <c r="E28" s="13">
        <v>2.2268761427440067</v>
      </c>
      <c r="F28" s="5">
        <v>3</v>
      </c>
      <c r="G28" s="5">
        <v>12</v>
      </c>
      <c r="H28" s="5">
        <v>6</v>
      </c>
      <c r="I28" s="5">
        <v>7</v>
      </c>
      <c r="J28" s="5">
        <v>9</v>
      </c>
    </row>
    <row r="29" spans="2:10" x14ac:dyDescent="0.65">
      <c r="B29" s="11" t="s">
        <v>39</v>
      </c>
      <c r="C29" s="12" t="s">
        <v>38</v>
      </c>
      <c r="D29" s="13">
        <v>7.7274970640265206</v>
      </c>
      <c r="E29" s="13">
        <v>2.1825533458453554</v>
      </c>
      <c r="F29" s="5">
        <v>3</v>
      </c>
      <c r="G29" s="5">
        <v>12</v>
      </c>
      <c r="H29" s="5">
        <v>6</v>
      </c>
      <c r="I29" s="5">
        <v>8</v>
      </c>
      <c r="J29" s="5">
        <v>9</v>
      </c>
    </row>
    <row r="30" spans="2:10" x14ac:dyDescent="0.65">
      <c r="B30" s="11" t="s">
        <v>40</v>
      </c>
      <c r="C30" s="12" t="s">
        <v>38</v>
      </c>
      <c r="D30" s="13">
        <v>9.5722100819099438</v>
      </c>
      <c r="E30" s="13">
        <v>2.2646669339408909</v>
      </c>
      <c r="F30" s="5">
        <v>3</v>
      </c>
      <c r="G30" s="5">
        <v>12</v>
      </c>
      <c r="H30" s="5">
        <v>8</v>
      </c>
      <c r="I30" s="5">
        <v>10</v>
      </c>
      <c r="J30" s="5">
        <v>12</v>
      </c>
    </row>
    <row r="31" spans="2:10" x14ac:dyDescent="0.65">
      <c r="B31" s="11" t="s">
        <v>41</v>
      </c>
      <c r="C31" s="12" t="s">
        <v>42</v>
      </c>
      <c r="D31" s="13">
        <v>5.7969198293418955</v>
      </c>
      <c r="E31" s="13">
        <v>1.3090243137734543</v>
      </c>
      <c r="F31" s="5">
        <v>2</v>
      </c>
      <c r="G31" s="5">
        <v>8</v>
      </c>
      <c r="H31" s="5">
        <v>5</v>
      </c>
      <c r="I31" s="5">
        <v>6</v>
      </c>
      <c r="J31" s="5">
        <v>7</v>
      </c>
    </row>
    <row r="32" spans="2:10" ht="20.149999999999999" x14ac:dyDescent="0.65">
      <c r="B32" s="14" t="s">
        <v>58</v>
      </c>
      <c r="C32" s="12" t="s">
        <v>43</v>
      </c>
      <c r="D32" s="13">
        <v>24.421174686705616</v>
      </c>
      <c r="E32" s="13">
        <v>5.268225159457459</v>
      </c>
      <c r="F32" s="5">
        <v>9</v>
      </c>
      <c r="G32" s="5">
        <v>36</v>
      </c>
      <c r="H32" s="5">
        <v>21</v>
      </c>
      <c r="I32" s="5">
        <v>24</v>
      </c>
      <c r="J32" s="5">
        <v>28</v>
      </c>
    </row>
    <row r="33" spans="2:10" ht="20.149999999999999" x14ac:dyDescent="0.65">
      <c r="B33" s="15" t="s">
        <v>59</v>
      </c>
      <c r="C33" s="16" t="s">
        <v>44</v>
      </c>
      <c r="D33" s="17">
        <v>14.848964604795672</v>
      </c>
      <c r="E33" s="17">
        <v>3.9781421740624392</v>
      </c>
      <c r="F33" s="8">
        <v>6</v>
      </c>
      <c r="G33" s="8">
        <v>24</v>
      </c>
      <c r="H33" s="8">
        <v>12</v>
      </c>
      <c r="I33" s="8">
        <v>14</v>
      </c>
      <c r="J33" s="8">
        <v>18</v>
      </c>
    </row>
    <row r="34" spans="2:10" x14ac:dyDescent="0.65">
      <c r="B34" s="3" t="s">
        <v>45</v>
      </c>
    </row>
    <row r="35" spans="2:10" x14ac:dyDescent="0.65">
      <c r="B35" s="11" t="s">
        <v>46</v>
      </c>
      <c r="C35" s="12" t="s">
        <v>47</v>
      </c>
      <c r="D35" s="13">
        <v>56.659174359660469</v>
      </c>
      <c r="E35" s="13">
        <v>14.895856030643234</v>
      </c>
      <c r="F35" s="5">
        <v>29</v>
      </c>
      <c r="G35" s="5">
        <v>116</v>
      </c>
      <c r="H35" s="5">
        <v>45</v>
      </c>
      <c r="I35" s="5">
        <v>55</v>
      </c>
      <c r="J35" s="5">
        <v>66</v>
      </c>
    </row>
    <row r="36" spans="2:10" x14ac:dyDescent="0.65">
      <c r="B36" s="11" t="s">
        <v>48</v>
      </c>
      <c r="C36" s="12" t="s">
        <v>49</v>
      </c>
      <c r="D36" s="13">
        <v>59.579494269277085</v>
      </c>
      <c r="E36" s="13">
        <v>10.51664452245017</v>
      </c>
      <c r="F36" s="5">
        <v>26</v>
      </c>
      <c r="G36" s="5">
        <v>104</v>
      </c>
      <c r="H36" s="5">
        <v>53</v>
      </c>
      <c r="I36" s="5">
        <v>60</v>
      </c>
      <c r="J36" s="5">
        <v>67</v>
      </c>
    </row>
    <row r="37" spans="2:10" x14ac:dyDescent="0.65">
      <c r="B37" s="3" t="s">
        <v>50</v>
      </c>
    </row>
    <row r="38" spans="2:10" x14ac:dyDescent="0.65">
      <c r="B38" s="11" t="s">
        <v>46</v>
      </c>
      <c r="C38" s="12" t="s">
        <v>18</v>
      </c>
      <c r="D38" s="13">
        <v>20.718726307808947</v>
      </c>
      <c r="E38" s="13">
        <v>6.9416513072003676</v>
      </c>
      <c r="F38" s="5">
        <v>11</v>
      </c>
      <c r="G38" s="5">
        <v>44</v>
      </c>
      <c r="H38" s="5">
        <v>15</v>
      </c>
      <c r="I38" s="5">
        <v>20</v>
      </c>
      <c r="J38" s="5">
        <v>25</v>
      </c>
    </row>
    <row r="39" spans="2:10" x14ac:dyDescent="0.65">
      <c r="B39" s="19" t="s">
        <v>48</v>
      </c>
      <c r="C39" s="16" t="s">
        <v>51</v>
      </c>
      <c r="D39" s="17">
        <v>29.810120560733772</v>
      </c>
      <c r="E39" s="17">
        <v>5.8650784106498426</v>
      </c>
      <c r="F39" s="8">
        <v>12</v>
      </c>
      <c r="G39" s="8">
        <v>48</v>
      </c>
      <c r="H39" s="8">
        <v>26</v>
      </c>
      <c r="I39" s="8">
        <v>30</v>
      </c>
      <c r="J39" s="8">
        <v>34</v>
      </c>
    </row>
    <row r="41" spans="2:10" x14ac:dyDescent="0.65">
      <c r="B41" s="11" t="s">
        <v>52</v>
      </c>
    </row>
    <row r="42" spans="2:10" x14ac:dyDescent="0.65">
      <c r="B42" s="11" t="s">
        <v>53</v>
      </c>
    </row>
    <row r="43" spans="2:10" x14ac:dyDescent="0.65">
      <c r="B43" s="11" t="s">
        <v>54</v>
      </c>
    </row>
    <row r="44" spans="2:10" x14ac:dyDescent="0.65">
      <c r="B44" s="11" t="s">
        <v>55</v>
      </c>
    </row>
    <row r="45" spans="2:10" x14ac:dyDescent="0.65">
      <c r="B45" s="11" t="s">
        <v>56</v>
      </c>
    </row>
    <row r="46" spans="2:10" x14ac:dyDescent="0.65">
      <c r="B46" s="11"/>
    </row>
  </sheetData>
  <phoneticPr fontId="2"/>
  <pageMargins left="0.7" right="0.7" top="0.75" bottom="0.75" header="0.3" footer="0.3"/>
  <pageSetup paperSize="9" scale="66"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C41E3-A077-41C6-88DF-BB357803865D}">
  <sheetPr>
    <pageSetUpPr fitToPage="1"/>
  </sheetPr>
  <dimension ref="A1:J54"/>
  <sheetViews>
    <sheetView view="pageBreakPreview" zoomScale="60" zoomScaleNormal="40" workbookViewId="0">
      <selection activeCell="E41" sqref="E41"/>
    </sheetView>
  </sheetViews>
  <sheetFormatPr defaultColWidth="8.640625" defaultRowHeight="18.45" x14ac:dyDescent="0.65"/>
  <cols>
    <col min="1" max="1" width="5.5" style="4" customWidth="1"/>
    <col min="2" max="2" width="32.5" style="4" customWidth="1"/>
    <col min="3" max="3" width="0" style="4" hidden="1" customWidth="1"/>
    <col min="4" max="5" width="8.640625" style="23"/>
    <col min="6" max="7" width="8.640625" style="4"/>
    <col min="8" max="10" width="9.92578125" style="23" customWidth="1"/>
    <col min="11" max="16384" width="8.640625" style="4"/>
  </cols>
  <sheetData>
    <row r="1" spans="1:10" x14ac:dyDescent="0.65">
      <c r="A1" s="20" t="str">
        <f>"8-2"</f>
        <v>8-2</v>
      </c>
      <c r="B1" s="1" t="str">
        <f>"表"&amp;A1&amp;"-1 新職業性ストレス簡易調査票（80項目版）の統計量（雇用形態_正社員）"</f>
        <v>表8-2-1 新職業性ストレス簡易調査票（80項目版）の統計量（雇用形態_正社員）</v>
      </c>
    </row>
    <row r="2" spans="1:10" x14ac:dyDescent="0.65">
      <c r="B2" s="21" t="s">
        <v>64</v>
      </c>
      <c r="C2" s="6" t="s">
        <v>1</v>
      </c>
      <c r="D2" s="24"/>
      <c r="E2" s="24"/>
      <c r="F2" s="6"/>
      <c r="G2" s="6"/>
      <c r="H2" s="24"/>
      <c r="I2" s="24"/>
      <c r="J2" s="24"/>
    </row>
    <row r="3" spans="1:10" x14ac:dyDescent="0.65">
      <c r="B3" s="25" t="s">
        <v>65</v>
      </c>
      <c r="C3" s="26" t="s">
        <v>66</v>
      </c>
      <c r="D3" s="27" t="s">
        <v>67</v>
      </c>
      <c r="E3" s="27" t="s">
        <v>68</v>
      </c>
      <c r="F3" s="28" t="s">
        <v>4</v>
      </c>
      <c r="G3" s="28" t="s">
        <v>5</v>
      </c>
      <c r="H3" s="27" t="s">
        <v>6</v>
      </c>
      <c r="I3" s="27" t="s">
        <v>7</v>
      </c>
      <c r="J3" s="27" t="s">
        <v>8</v>
      </c>
    </row>
    <row r="4" spans="1:10" x14ac:dyDescent="0.65">
      <c r="B4" s="1" t="s">
        <v>69</v>
      </c>
      <c r="C4" s="4" t="s">
        <v>70</v>
      </c>
      <c r="D4" s="23">
        <v>2.5538506316083711</v>
      </c>
      <c r="E4" s="23">
        <v>0.45087984018501015</v>
      </c>
      <c r="F4" s="4">
        <v>1</v>
      </c>
      <c r="G4" s="4">
        <v>4</v>
      </c>
      <c r="H4" s="23">
        <v>2.25</v>
      </c>
      <c r="I4" s="23">
        <v>2.541666666666667</v>
      </c>
      <c r="J4" s="23">
        <v>2.8333333333333335</v>
      </c>
    </row>
    <row r="5" spans="1:10" x14ac:dyDescent="0.65">
      <c r="B5" s="11" t="s">
        <v>71</v>
      </c>
      <c r="C5" s="4" t="s">
        <v>70</v>
      </c>
      <c r="D5" s="23">
        <v>2.0128427240365805</v>
      </c>
      <c r="E5" s="23">
        <v>0.66926774883804518</v>
      </c>
      <c r="F5" s="4">
        <v>1</v>
      </c>
      <c r="G5" s="4">
        <v>4</v>
      </c>
      <c r="H5" s="23">
        <v>1.6666666666666667</v>
      </c>
      <c r="I5" s="23">
        <v>2</v>
      </c>
      <c r="J5" s="23">
        <v>2.3333333333333335</v>
      </c>
    </row>
    <row r="6" spans="1:10" x14ac:dyDescent="0.65">
      <c r="B6" s="11" t="s">
        <v>72</v>
      </c>
      <c r="C6" s="4" t="s">
        <v>70</v>
      </c>
      <c r="D6" s="23">
        <v>1.9668490259600335</v>
      </c>
      <c r="E6" s="23">
        <v>0.58783182151524083</v>
      </c>
      <c r="F6" s="4">
        <v>1</v>
      </c>
      <c r="G6" s="4">
        <v>4</v>
      </c>
      <c r="H6" s="23">
        <v>1.6666666666666667</v>
      </c>
      <c r="I6" s="23">
        <v>2</v>
      </c>
      <c r="J6" s="23">
        <v>2.3333333333333335</v>
      </c>
    </row>
    <row r="7" spans="1:10" x14ac:dyDescent="0.65">
      <c r="B7" s="11" t="s">
        <v>73</v>
      </c>
      <c r="C7" s="4" t="s">
        <v>70</v>
      </c>
      <c r="D7" s="23">
        <v>3.0265559951387271</v>
      </c>
      <c r="E7" s="23">
        <v>0.92038767673946931</v>
      </c>
      <c r="F7" s="4">
        <v>1</v>
      </c>
      <c r="G7" s="4">
        <v>4</v>
      </c>
      <c r="H7" s="23">
        <v>2</v>
      </c>
      <c r="I7" s="23">
        <v>3</v>
      </c>
      <c r="J7" s="23">
        <v>4</v>
      </c>
    </row>
    <row r="8" spans="1:10" x14ac:dyDescent="0.65">
      <c r="B8" s="11" t="s">
        <v>74</v>
      </c>
      <c r="C8" s="4" t="s">
        <v>70</v>
      </c>
      <c r="D8" s="23">
        <v>2.8507165698229233</v>
      </c>
      <c r="E8" s="23">
        <v>0.60543805808064799</v>
      </c>
      <c r="F8" s="4">
        <v>1</v>
      </c>
      <c r="G8" s="4">
        <v>4</v>
      </c>
      <c r="H8" s="23">
        <v>2.6666666666666665</v>
      </c>
      <c r="I8" s="23">
        <v>3</v>
      </c>
      <c r="J8" s="23">
        <v>3.3333333333333335</v>
      </c>
    </row>
    <row r="9" spans="1:10" x14ac:dyDescent="0.65">
      <c r="B9" s="11" t="s">
        <v>75</v>
      </c>
      <c r="C9" s="4" t="s">
        <v>70</v>
      </c>
      <c r="D9" s="23">
        <v>2.9125081729224154</v>
      </c>
      <c r="E9" s="23">
        <v>0.88428996056111786</v>
      </c>
      <c r="F9" s="4">
        <v>1</v>
      </c>
      <c r="G9" s="4">
        <v>4</v>
      </c>
      <c r="H9" s="23">
        <v>2</v>
      </c>
      <c r="I9" s="23">
        <v>3</v>
      </c>
      <c r="J9" s="23">
        <v>4</v>
      </c>
    </row>
    <row r="10" spans="1:10" x14ac:dyDescent="0.65">
      <c r="B10" s="11" t="s">
        <v>76</v>
      </c>
      <c r="C10" s="4" t="s">
        <v>70</v>
      </c>
      <c r="D10" s="23">
        <v>2.4727513843175934</v>
      </c>
      <c r="E10" s="23">
        <v>0.85085738935528843</v>
      </c>
      <c r="F10" s="4">
        <v>1</v>
      </c>
      <c r="G10" s="4">
        <v>4</v>
      </c>
      <c r="H10" s="23">
        <v>2</v>
      </c>
      <c r="I10" s="23">
        <v>2</v>
      </c>
      <c r="J10" s="23">
        <v>3</v>
      </c>
    </row>
    <row r="11" spans="1:10" x14ac:dyDescent="0.65">
      <c r="B11" s="11" t="s">
        <v>77</v>
      </c>
      <c r="C11" s="4" t="s">
        <v>70</v>
      </c>
      <c r="D11" s="23">
        <v>2.5847786015344778</v>
      </c>
      <c r="E11" s="23">
        <v>0.85122045184494255</v>
      </c>
      <c r="F11" s="4">
        <v>1</v>
      </c>
      <c r="G11" s="4">
        <v>4</v>
      </c>
      <c r="H11" s="23">
        <v>2</v>
      </c>
      <c r="I11" s="23">
        <v>3</v>
      </c>
      <c r="J11" s="23">
        <v>3</v>
      </c>
    </row>
    <row r="12" spans="1:10" x14ac:dyDescent="0.65">
      <c r="B12" s="19" t="s">
        <v>78</v>
      </c>
      <c r="C12" s="22" t="s">
        <v>70</v>
      </c>
      <c r="D12" s="29">
        <v>2.6038025791342059</v>
      </c>
      <c r="E12" s="29">
        <v>0.81443436462845731</v>
      </c>
      <c r="F12" s="22">
        <v>1</v>
      </c>
      <c r="G12" s="22">
        <v>4</v>
      </c>
      <c r="H12" s="29">
        <v>2</v>
      </c>
      <c r="I12" s="29">
        <v>3</v>
      </c>
      <c r="J12" s="29">
        <v>3</v>
      </c>
    </row>
    <row r="13" spans="1:10" x14ac:dyDescent="0.65">
      <c r="B13" s="1" t="s">
        <v>79</v>
      </c>
      <c r="C13" s="4" t="s">
        <v>70</v>
      </c>
      <c r="D13" s="23">
        <v>2.8156545787451068</v>
      </c>
      <c r="E13" s="23">
        <v>0.47829587897776227</v>
      </c>
      <c r="F13" s="4">
        <v>1</v>
      </c>
      <c r="G13" s="4">
        <v>4</v>
      </c>
      <c r="H13" s="23">
        <v>2.5</v>
      </c>
      <c r="I13" s="23">
        <v>2.8333333333333335</v>
      </c>
      <c r="J13" s="23">
        <v>3.1111111111111107</v>
      </c>
    </row>
    <row r="14" spans="1:10" x14ac:dyDescent="0.65">
      <c r="B14" s="11" t="s">
        <v>80</v>
      </c>
      <c r="C14" s="4" t="s">
        <v>70</v>
      </c>
      <c r="D14" s="23">
        <v>2.6166243706387995</v>
      </c>
      <c r="E14" s="23">
        <v>0.63805910688407386</v>
      </c>
      <c r="F14" s="4">
        <v>1</v>
      </c>
      <c r="G14" s="4">
        <v>4</v>
      </c>
      <c r="H14" s="23">
        <v>2.3333333333333335</v>
      </c>
      <c r="I14" s="23">
        <v>2.6666666666666665</v>
      </c>
      <c r="J14" s="23">
        <v>3</v>
      </c>
    </row>
    <row r="15" spans="1:10" x14ac:dyDescent="0.65">
      <c r="B15" s="11" t="s">
        <v>81</v>
      </c>
      <c r="C15" s="4" t="s">
        <v>70</v>
      </c>
      <c r="D15" s="23">
        <v>2.9555023622978012</v>
      </c>
      <c r="E15" s="23">
        <v>0.74971330748988907</v>
      </c>
      <c r="F15" s="4">
        <v>1</v>
      </c>
      <c r="G15" s="4">
        <v>4</v>
      </c>
      <c r="H15" s="23">
        <v>3</v>
      </c>
      <c r="I15" s="23">
        <v>3</v>
      </c>
      <c r="J15" s="23">
        <v>3</v>
      </c>
    </row>
    <row r="16" spans="1:10" x14ac:dyDescent="0.65">
      <c r="B16" s="11" t="s">
        <v>82</v>
      </c>
      <c r="C16" s="4" t="s">
        <v>70</v>
      </c>
      <c r="D16" s="23">
        <v>2.823727148139529</v>
      </c>
      <c r="E16" s="23">
        <v>0.74230923338993482</v>
      </c>
      <c r="F16" s="4">
        <v>1</v>
      </c>
      <c r="G16" s="4">
        <v>4</v>
      </c>
      <c r="H16" s="23">
        <v>2</v>
      </c>
      <c r="I16" s="23">
        <v>3</v>
      </c>
      <c r="J16" s="23">
        <v>3</v>
      </c>
    </row>
    <row r="17" spans="2:10" x14ac:dyDescent="0.65">
      <c r="B17" s="11" t="s">
        <v>83</v>
      </c>
      <c r="C17" s="4" t="s">
        <v>70</v>
      </c>
      <c r="D17" s="23">
        <v>2.8336639442061831</v>
      </c>
      <c r="E17" s="23">
        <v>0.78407427202563496</v>
      </c>
      <c r="F17" s="4">
        <v>1</v>
      </c>
      <c r="G17" s="4">
        <v>4</v>
      </c>
      <c r="H17" s="23">
        <v>2</v>
      </c>
      <c r="I17" s="23">
        <v>3</v>
      </c>
      <c r="J17" s="23">
        <v>3</v>
      </c>
    </row>
    <row r="18" spans="2:10" x14ac:dyDescent="0.65">
      <c r="B18" s="11" t="s">
        <v>84</v>
      </c>
      <c r="C18" s="4" t="s">
        <v>70</v>
      </c>
      <c r="D18" s="23">
        <v>3.0436221653349884</v>
      </c>
      <c r="E18" s="23">
        <v>0.75021542926864015</v>
      </c>
      <c r="F18" s="4">
        <v>1</v>
      </c>
      <c r="G18" s="4">
        <v>4</v>
      </c>
      <c r="H18" s="23">
        <v>3</v>
      </c>
      <c r="I18" s="23">
        <v>3</v>
      </c>
      <c r="J18" s="23">
        <v>4</v>
      </c>
    </row>
    <row r="19" spans="2:10" x14ac:dyDescent="0.65">
      <c r="B19" s="19" t="s">
        <v>85</v>
      </c>
      <c r="C19" s="22" t="s">
        <v>70</v>
      </c>
      <c r="D19" s="29">
        <v>2.6207874818533416</v>
      </c>
      <c r="E19" s="29">
        <v>0.78246873756902879</v>
      </c>
      <c r="F19" s="22">
        <v>1</v>
      </c>
      <c r="G19" s="22">
        <v>4</v>
      </c>
      <c r="H19" s="29">
        <v>2</v>
      </c>
      <c r="I19" s="29">
        <v>3</v>
      </c>
      <c r="J19" s="29">
        <v>3</v>
      </c>
    </row>
    <row r="20" spans="2:10" x14ac:dyDescent="0.65">
      <c r="B20" s="1" t="s">
        <v>86</v>
      </c>
      <c r="C20" s="4" t="s">
        <v>70</v>
      </c>
      <c r="D20" s="23">
        <v>2.7431931305176183</v>
      </c>
      <c r="E20" s="23">
        <v>0.47305424241479171</v>
      </c>
      <c r="F20" s="4">
        <v>1</v>
      </c>
      <c r="G20" s="4">
        <v>4</v>
      </c>
      <c r="H20" s="23">
        <v>2.4814814814814814</v>
      </c>
      <c r="I20" s="23">
        <v>2.7777777777777777</v>
      </c>
      <c r="J20" s="23">
        <v>3</v>
      </c>
    </row>
    <row r="21" spans="2:10" x14ac:dyDescent="0.65">
      <c r="B21" s="1" t="s">
        <v>87</v>
      </c>
      <c r="D21" s="23">
        <v>2.7852744562774818</v>
      </c>
      <c r="E21" s="23">
        <v>0.45410017509336187</v>
      </c>
      <c r="F21" s="4">
        <v>1</v>
      </c>
      <c r="G21" s="4">
        <v>4</v>
      </c>
      <c r="H21" s="23">
        <v>2.5333333333333332</v>
      </c>
      <c r="I21" s="23">
        <v>2.8</v>
      </c>
      <c r="J21" s="23">
        <v>3.0666666666666664</v>
      </c>
    </row>
    <row r="22" spans="2:10" x14ac:dyDescent="0.65">
      <c r="B22" s="11" t="s">
        <v>88</v>
      </c>
      <c r="C22" s="4" t="s">
        <v>70</v>
      </c>
      <c r="D22" s="23">
        <v>2.571365773832611</v>
      </c>
      <c r="E22" s="23">
        <v>0.72272043634356087</v>
      </c>
      <c r="F22" s="4">
        <v>1</v>
      </c>
      <c r="G22" s="4">
        <v>4</v>
      </c>
      <c r="H22" s="23">
        <v>2</v>
      </c>
      <c r="I22" s="23">
        <v>2.6666666666666665</v>
      </c>
      <c r="J22" s="23">
        <v>3</v>
      </c>
    </row>
    <row r="23" spans="2:10" x14ac:dyDescent="0.65">
      <c r="B23" s="11" t="s">
        <v>89</v>
      </c>
      <c r="C23" s="4" t="s">
        <v>70</v>
      </c>
      <c r="D23" s="23">
        <v>2.6771612531444973</v>
      </c>
      <c r="E23" s="23">
        <v>0.67311555384474042</v>
      </c>
      <c r="F23" s="4">
        <v>1</v>
      </c>
      <c r="G23" s="4">
        <v>4</v>
      </c>
      <c r="H23" s="23">
        <v>2</v>
      </c>
      <c r="I23" s="23">
        <v>2.6666666666666665</v>
      </c>
      <c r="J23" s="23">
        <v>3</v>
      </c>
    </row>
    <row r="24" spans="2:10" x14ac:dyDescent="0.65">
      <c r="B24" s="11" t="s">
        <v>90</v>
      </c>
      <c r="C24" s="4" t="s">
        <v>70</v>
      </c>
      <c r="D24" s="23">
        <v>3.1640063881162321</v>
      </c>
      <c r="E24" s="23">
        <v>0.72295821620042167</v>
      </c>
      <c r="F24" s="4">
        <v>1</v>
      </c>
      <c r="G24" s="4">
        <v>4</v>
      </c>
      <c r="H24" s="23">
        <v>2.6666666666666665</v>
      </c>
      <c r="I24" s="23">
        <v>3</v>
      </c>
      <c r="J24" s="23">
        <v>4</v>
      </c>
    </row>
    <row r="25" spans="2:10" x14ac:dyDescent="0.65">
      <c r="B25" s="11" t="s">
        <v>91</v>
      </c>
      <c r="C25" s="4" t="s">
        <v>70</v>
      </c>
      <c r="D25" s="23">
        <v>2.5552637314331519</v>
      </c>
      <c r="E25" s="23">
        <v>0.80737379865983916</v>
      </c>
      <c r="F25" s="4">
        <v>1</v>
      </c>
      <c r="G25" s="4">
        <v>4</v>
      </c>
      <c r="H25" s="23">
        <v>2</v>
      </c>
      <c r="I25" s="23">
        <v>3</v>
      </c>
      <c r="J25" s="23">
        <v>3</v>
      </c>
    </row>
    <row r="26" spans="2:10" x14ac:dyDescent="0.65">
      <c r="B26" s="11" t="s">
        <v>92</v>
      </c>
      <c r="C26" s="4" t="s">
        <v>70</v>
      </c>
      <c r="D26" s="23">
        <v>2.7197601870629566</v>
      </c>
      <c r="E26" s="23">
        <v>0.73251196286670961</v>
      </c>
      <c r="F26" s="4">
        <v>1</v>
      </c>
      <c r="G26" s="4">
        <v>4</v>
      </c>
      <c r="H26" s="23">
        <v>2</v>
      </c>
      <c r="I26" s="23">
        <v>3</v>
      </c>
      <c r="J26" s="23">
        <v>3</v>
      </c>
    </row>
    <row r="27" spans="2:10" x14ac:dyDescent="0.65">
      <c r="B27" s="11" t="s">
        <v>93</v>
      </c>
      <c r="C27" s="4" t="s">
        <v>70</v>
      </c>
      <c r="D27" s="23">
        <v>2.8625397564192072</v>
      </c>
      <c r="E27" s="23">
        <v>0.91880245905190217</v>
      </c>
      <c r="F27" s="4">
        <v>1</v>
      </c>
      <c r="G27" s="4">
        <v>4</v>
      </c>
      <c r="H27" s="23">
        <v>2</v>
      </c>
      <c r="I27" s="23">
        <v>3</v>
      </c>
      <c r="J27" s="23">
        <v>4</v>
      </c>
    </row>
    <row r="28" spans="2:10" x14ac:dyDescent="0.65">
      <c r="B28" s="11" t="s">
        <v>94</v>
      </c>
      <c r="C28" s="4" t="s">
        <v>70</v>
      </c>
      <c r="D28" s="23">
        <v>2.7154382348703967</v>
      </c>
      <c r="E28" s="23">
        <v>0.78236696740206013</v>
      </c>
      <c r="F28" s="4">
        <v>1</v>
      </c>
      <c r="G28" s="4">
        <v>4</v>
      </c>
      <c r="H28" s="23">
        <v>2</v>
      </c>
      <c r="I28" s="23">
        <v>3</v>
      </c>
      <c r="J28" s="23">
        <v>3</v>
      </c>
    </row>
    <row r="29" spans="2:10" x14ac:dyDescent="0.65">
      <c r="B29" s="11" t="s">
        <v>95</v>
      </c>
      <c r="C29" s="4" t="s">
        <v>70</v>
      </c>
      <c r="D29" s="23">
        <v>2.9936869946178768</v>
      </c>
      <c r="E29" s="23">
        <v>0.71080935511696153</v>
      </c>
      <c r="F29" s="4">
        <v>1</v>
      </c>
      <c r="G29" s="4">
        <v>4</v>
      </c>
      <c r="H29" s="23">
        <v>3</v>
      </c>
      <c r="I29" s="23">
        <v>3</v>
      </c>
      <c r="J29" s="23">
        <v>3</v>
      </c>
    </row>
    <row r="30" spans="2:10" x14ac:dyDescent="0.65">
      <c r="B30" s="11" t="s">
        <v>96</v>
      </c>
      <c r="C30" s="4" t="s">
        <v>70</v>
      </c>
      <c r="D30" s="23">
        <v>2.779746667109944</v>
      </c>
      <c r="E30" s="23">
        <v>0.79272670534605405</v>
      </c>
      <c r="F30" s="4">
        <v>1</v>
      </c>
      <c r="G30" s="4">
        <v>4</v>
      </c>
      <c r="H30" s="23">
        <v>2</v>
      </c>
      <c r="I30" s="23">
        <v>3</v>
      </c>
      <c r="J30" s="23">
        <v>3</v>
      </c>
    </row>
    <row r="31" spans="2:10" x14ac:dyDescent="0.65">
      <c r="B31" s="19" t="s">
        <v>97</v>
      </c>
      <c r="C31" s="22" t="s">
        <v>70</v>
      </c>
      <c r="D31" s="29">
        <v>2.8137755761679428</v>
      </c>
      <c r="E31" s="29">
        <v>0.71943234891345054</v>
      </c>
      <c r="F31" s="22">
        <v>1</v>
      </c>
      <c r="G31" s="22">
        <v>4</v>
      </c>
      <c r="H31" s="29">
        <v>2</v>
      </c>
      <c r="I31" s="29">
        <v>3</v>
      </c>
      <c r="J31" s="29">
        <v>3</v>
      </c>
    </row>
    <row r="32" spans="2:10" x14ac:dyDescent="0.65">
      <c r="B32" s="1" t="s">
        <v>98</v>
      </c>
      <c r="C32" s="4" t="s">
        <v>70</v>
      </c>
      <c r="D32" s="23">
        <v>2.4700510876913016</v>
      </c>
      <c r="E32" s="23">
        <v>0.56879647984266424</v>
      </c>
      <c r="F32" s="4">
        <v>1</v>
      </c>
      <c r="G32" s="4">
        <v>4</v>
      </c>
      <c r="H32" s="23">
        <v>2.1428571428571428</v>
      </c>
      <c r="I32" s="23">
        <v>2.5714285714285716</v>
      </c>
      <c r="J32" s="23">
        <v>2.8571428571428572</v>
      </c>
    </row>
    <row r="33" spans="2:10" x14ac:dyDescent="0.65">
      <c r="B33" s="11" t="s">
        <v>99</v>
      </c>
      <c r="C33" s="4" t="s">
        <v>70</v>
      </c>
      <c r="D33" s="23">
        <v>2.6230999109751729</v>
      </c>
      <c r="E33" s="23">
        <v>0.7914328011127737</v>
      </c>
      <c r="F33" s="4">
        <v>1</v>
      </c>
      <c r="G33" s="4">
        <v>4</v>
      </c>
      <c r="H33" s="23">
        <v>2</v>
      </c>
      <c r="I33" s="23">
        <v>3</v>
      </c>
      <c r="J33" s="23">
        <v>3</v>
      </c>
    </row>
    <row r="34" spans="2:10" x14ac:dyDescent="0.65">
      <c r="B34" s="11" t="s">
        <v>100</v>
      </c>
      <c r="C34" s="4" t="s">
        <v>70</v>
      </c>
      <c r="D34" s="23">
        <v>2.408653508723325</v>
      </c>
      <c r="E34" s="23">
        <v>0.80908295476993763</v>
      </c>
      <c r="F34" s="4">
        <v>1</v>
      </c>
      <c r="G34" s="4">
        <v>4</v>
      </c>
      <c r="H34" s="23">
        <v>2</v>
      </c>
      <c r="I34" s="23">
        <v>2</v>
      </c>
      <c r="J34" s="23">
        <v>3</v>
      </c>
    </row>
    <row r="35" spans="2:10" x14ac:dyDescent="0.65">
      <c r="B35" s="11" t="s">
        <v>101</v>
      </c>
      <c r="C35" s="4" t="s">
        <v>70</v>
      </c>
      <c r="D35" s="23">
        <v>2.3857877958413214</v>
      </c>
      <c r="E35" s="23">
        <v>0.79632082195921283</v>
      </c>
      <c r="F35" s="4">
        <v>1</v>
      </c>
      <c r="G35" s="4">
        <v>4</v>
      </c>
      <c r="H35" s="23">
        <v>2</v>
      </c>
      <c r="I35" s="23">
        <v>2</v>
      </c>
      <c r="J35" s="23">
        <v>3</v>
      </c>
    </row>
    <row r="36" spans="2:10" x14ac:dyDescent="0.65">
      <c r="B36" s="11" t="s">
        <v>102</v>
      </c>
      <c r="C36" s="4" t="s">
        <v>70</v>
      </c>
      <c r="D36" s="23">
        <v>2.4444259745632797</v>
      </c>
      <c r="E36" s="23">
        <v>0.81618510587504589</v>
      </c>
      <c r="F36" s="4">
        <v>1</v>
      </c>
      <c r="G36" s="4">
        <v>4</v>
      </c>
      <c r="H36" s="23">
        <v>2</v>
      </c>
      <c r="I36" s="23">
        <v>3</v>
      </c>
      <c r="J36" s="23">
        <v>3</v>
      </c>
    </row>
    <row r="37" spans="2:10" x14ac:dyDescent="0.65">
      <c r="B37" s="11" t="s">
        <v>103</v>
      </c>
      <c r="C37" s="4" t="s">
        <v>70</v>
      </c>
      <c r="D37" s="23">
        <v>2.803812922267658</v>
      </c>
      <c r="E37" s="23">
        <v>0.70884818835493579</v>
      </c>
      <c r="F37" s="4">
        <v>1</v>
      </c>
      <c r="G37" s="4">
        <v>4</v>
      </c>
      <c r="H37" s="23">
        <v>2</v>
      </c>
      <c r="I37" s="23">
        <v>3</v>
      </c>
      <c r="J37" s="23">
        <v>3</v>
      </c>
    </row>
    <row r="38" spans="2:10" x14ac:dyDescent="0.65">
      <c r="B38" s="11" t="s">
        <v>104</v>
      </c>
      <c r="C38" s="4" t="s">
        <v>70</v>
      </c>
      <c r="D38" s="23">
        <v>2.4314675059380666</v>
      </c>
      <c r="E38" s="23">
        <v>0.77923320758232073</v>
      </c>
      <c r="F38" s="4">
        <v>1</v>
      </c>
      <c r="G38" s="4">
        <v>4</v>
      </c>
      <c r="H38" s="23">
        <v>2</v>
      </c>
      <c r="I38" s="23">
        <v>2</v>
      </c>
      <c r="J38" s="23">
        <v>3</v>
      </c>
    </row>
    <row r="39" spans="2:10" x14ac:dyDescent="0.65">
      <c r="B39" s="19" t="s">
        <v>105</v>
      </c>
      <c r="C39" s="22" t="s">
        <v>70</v>
      </c>
      <c r="D39" s="29">
        <v>2.1931099955302886</v>
      </c>
      <c r="E39" s="29">
        <v>0.86562284085103625</v>
      </c>
      <c r="F39" s="22">
        <v>1</v>
      </c>
      <c r="G39" s="22">
        <v>4</v>
      </c>
      <c r="H39" s="29">
        <v>2</v>
      </c>
      <c r="I39" s="29">
        <v>2</v>
      </c>
      <c r="J39" s="29">
        <v>3</v>
      </c>
    </row>
    <row r="40" spans="2:10" x14ac:dyDescent="0.65">
      <c r="B40" s="1" t="s">
        <v>106</v>
      </c>
      <c r="C40" s="4" t="s">
        <v>70</v>
      </c>
      <c r="D40" s="23">
        <v>2.8162819390420042</v>
      </c>
      <c r="E40" s="23">
        <v>0.57734018019665967</v>
      </c>
      <c r="F40" s="4">
        <v>1</v>
      </c>
      <c r="G40" s="4">
        <v>4</v>
      </c>
      <c r="H40" s="23">
        <v>2.4444444444444446</v>
      </c>
      <c r="I40" s="23">
        <v>2.8888888888888888</v>
      </c>
      <c r="J40" s="23">
        <v>3.2222222222222223</v>
      </c>
    </row>
    <row r="41" spans="2:10" x14ac:dyDescent="0.65">
      <c r="B41" s="11" t="s">
        <v>107</v>
      </c>
      <c r="C41" s="4" t="s">
        <v>70</v>
      </c>
      <c r="D41" s="23">
        <v>2.1114718894565301</v>
      </c>
      <c r="E41" s="23">
        <v>0.73980312340351806</v>
      </c>
      <c r="F41" s="4">
        <v>1</v>
      </c>
      <c r="G41" s="4">
        <v>4</v>
      </c>
      <c r="H41" s="23">
        <v>1.6666666666666667</v>
      </c>
      <c r="I41" s="23">
        <v>2</v>
      </c>
      <c r="J41" s="23">
        <v>2.6666666666666665</v>
      </c>
    </row>
    <row r="42" spans="2:10" x14ac:dyDescent="0.65">
      <c r="B42" s="11" t="s">
        <v>108</v>
      </c>
      <c r="C42" s="4" t="s">
        <v>70</v>
      </c>
      <c r="D42" s="23">
        <v>2.8514381265137607</v>
      </c>
      <c r="E42" s="23">
        <v>0.76324160382713824</v>
      </c>
      <c r="F42" s="4">
        <v>1</v>
      </c>
      <c r="G42" s="4">
        <v>4</v>
      </c>
      <c r="H42" s="23">
        <v>2.3333333333333335</v>
      </c>
      <c r="I42" s="23">
        <v>3</v>
      </c>
      <c r="J42" s="23">
        <v>3.3333333333333335</v>
      </c>
    </row>
    <row r="43" spans="2:10" x14ac:dyDescent="0.65">
      <c r="B43" s="11" t="s">
        <v>109</v>
      </c>
      <c r="C43" s="4" t="s">
        <v>70</v>
      </c>
      <c r="D43" s="23">
        <v>2.6999296913190332</v>
      </c>
      <c r="E43" s="23">
        <v>0.80621732333340856</v>
      </c>
      <c r="F43" s="4">
        <v>1</v>
      </c>
      <c r="G43" s="4">
        <v>4</v>
      </c>
      <c r="H43" s="23">
        <v>2</v>
      </c>
      <c r="I43" s="23">
        <v>3</v>
      </c>
      <c r="J43" s="23">
        <v>3.3333333333333335</v>
      </c>
    </row>
    <row r="44" spans="2:10" x14ac:dyDescent="0.65">
      <c r="B44" s="11" t="s">
        <v>110</v>
      </c>
      <c r="C44" s="4" t="s">
        <v>70</v>
      </c>
      <c r="D44" s="23">
        <v>2.8456902994952795</v>
      </c>
      <c r="E44" s="23">
        <v>0.75549033827652168</v>
      </c>
      <c r="F44" s="4">
        <v>1</v>
      </c>
      <c r="G44" s="4">
        <v>4</v>
      </c>
      <c r="H44" s="23">
        <v>2.3333333333333335</v>
      </c>
      <c r="I44" s="23">
        <v>3</v>
      </c>
      <c r="J44" s="23">
        <v>3.3333333333333335</v>
      </c>
    </row>
    <row r="45" spans="2:10" x14ac:dyDescent="0.65">
      <c r="B45" s="11" t="s">
        <v>111</v>
      </c>
      <c r="C45" s="4" t="s">
        <v>70</v>
      </c>
      <c r="D45" s="23">
        <v>3.1945808137337113</v>
      </c>
      <c r="E45" s="23">
        <v>0.65143458455001702</v>
      </c>
      <c r="F45" s="4">
        <v>1</v>
      </c>
      <c r="G45" s="4">
        <v>4</v>
      </c>
      <c r="H45" s="23">
        <v>2.8333333333333335</v>
      </c>
      <c r="I45" s="23">
        <v>3.3333333333333335</v>
      </c>
      <c r="J45" s="23">
        <v>3.6666666666666665</v>
      </c>
    </row>
    <row r="46" spans="2:10" x14ac:dyDescent="0.65">
      <c r="B46" s="11" t="s">
        <v>112</v>
      </c>
      <c r="C46" s="4" t="s">
        <v>70</v>
      </c>
      <c r="D46" s="23">
        <v>3.204959263837551</v>
      </c>
      <c r="E46" s="23">
        <v>0.52135286253975477</v>
      </c>
      <c r="F46" s="4">
        <v>1</v>
      </c>
      <c r="G46" s="4">
        <v>4</v>
      </c>
      <c r="H46" s="23">
        <v>2.9090909090909092</v>
      </c>
      <c r="I46" s="23">
        <v>3.2727272727272729</v>
      </c>
      <c r="J46" s="23">
        <v>3.6363636363636362</v>
      </c>
    </row>
    <row r="47" spans="2:10" x14ac:dyDescent="0.65">
      <c r="B47" s="11" t="s">
        <v>113</v>
      </c>
      <c r="C47" s="4" t="s">
        <v>70</v>
      </c>
      <c r="D47" s="23">
        <v>2.6505794001721394</v>
      </c>
      <c r="E47" s="23">
        <v>0.77227455525893862</v>
      </c>
      <c r="F47" s="4">
        <v>1</v>
      </c>
      <c r="G47" s="4">
        <v>4</v>
      </c>
      <c r="H47" s="23">
        <v>2</v>
      </c>
      <c r="I47" s="23">
        <v>3</v>
      </c>
      <c r="J47" s="23">
        <v>3</v>
      </c>
    </row>
    <row r="48" spans="2:10" x14ac:dyDescent="0.65">
      <c r="B48" s="11" t="s">
        <v>114</v>
      </c>
      <c r="C48" s="4" t="s">
        <v>70</v>
      </c>
      <c r="D48" s="23">
        <v>3.051800628714755</v>
      </c>
      <c r="E48" s="23">
        <v>0.75397460565423324</v>
      </c>
      <c r="F48" s="4">
        <v>1</v>
      </c>
      <c r="G48" s="4">
        <v>4</v>
      </c>
      <c r="H48" s="23">
        <v>3</v>
      </c>
      <c r="I48" s="23">
        <v>3</v>
      </c>
      <c r="J48" s="23">
        <v>4</v>
      </c>
    </row>
    <row r="49" spans="2:10" x14ac:dyDescent="0.65">
      <c r="B49" s="11" t="s">
        <v>115</v>
      </c>
      <c r="C49" s="4" t="s">
        <v>70</v>
      </c>
      <c r="D49" s="23">
        <v>3.5763009260798415</v>
      </c>
      <c r="E49" s="23">
        <v>0.70583805977965741</v>
      </c>
      <c r="F49" s="4">
        <v>1</v>
      </c>
      <c r="G49" s="4">
        <v>4</v>
      </c>
      <c r="H49" s="23">
        <v>3</v>
      </c>
      <c r="I49" s="23">
        <v>4</v>
      </c>
      <c r="J49" s="23">
        <v>4</v>
      </c>
    </row>
    <row r="50" spans="2:10" x14ac:dyDescent="0.65">
      <c r="B50" s="11" t="s">
        <v>116</v>
      </c>
      <c r="C50" s="4" t="s">
        <v>70</v>
      </c>
      <c r="D50" s="23">
        <v>2.6455112647805223</v>
      </c>
      <c r="E50" s="23">
        <v>0.75313939872480351</v>
      </c>
      <c r="F50" s="4">
        <v>1</v>
      </c>
      <c r="G50" s="4">
        <v>4</v>
      </c>
      <c r="H50" s="23">
        <v>2</v>
      </c>
      <c r="I50" s="23">
        <v>3</v>
      </c>
      <c r="J50" s="23">
        <v>3</v>
      </c>
    </row>
    <row r="51" spans="2:10" x14ac:dyDescent="0.65">
      <c r="B51" s="19" t="s">
        <v>117</v>
      </c>
      <c r="C51" s="22" t="s">
        <v>70</v>
      </c>
      <c r="D51" s="29">
        <v>2.4816113863123404</v>
      </c>
      <c r="E51" s="29">
        <v>0.7129854660768149</v>
      </c>
      <c r="F51" s="22">
        <v>1</v>
      </c>
      <c r="G51" s="22">
        <v>4</v>
      </c>
      <c r="H51" s="29">
        <v>2</v>
      </c>
      <c r="I51" s="29">
        <v>2.5</v>
      </c>
      <c r="J51" s="29">
        <v>3</v>
      </c>
    </row>
    <row r="52" spans="2:10" x14ac:dyDescent="0.65">
      <c r="B52" s="4" t="s">
        <v>118</v>
      </c>
    </row>
    <row r="53" spans="2:10" x14ac:dyDescent="0.65">
      <c r="B53" s="4" t="s">
        <v>153</v>
      </c>
    </row>
    <row r="54" spans="2:10" x14ac:dyDescent="0.65">
      <c r="B54" s="4" t="s">
        <v>119</v>
      </c>
    </row>
  </sheetData>
  <phoneticPr fontId="2"/>
  <pageMargins left="0.7" right="0.7" top="0.75" bottom="0.75" header="0.3" footer="0.3"/>
  <pageSetup paperSize="9" scale="74"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C86BC-01E3-4B5B-9BA2-F5F2E7512AE3}">
  <sheetPr>
    <pageSetUpPr fitToPage="1"/>
  </sheetPr>
  <dimension ref="A1:J54"/>
  <sheetViews>
    <sheetView view="pageBreakPreview" topLeftCell="A38" zoomScale="60" zoomScaleNormal="40" workbookViewId="0">
      <selection activeCell="E41" sqref="E41"/>
    </sheetView>
  </sheetViews>
  <sheetFormatPr defaultColWidth="8.640625" defaultRowHeight="18.45" x14ac:dyDescent="0.65"/>
  <cols>
    <col min="1" max="1" width="8.640625" style="4"/>
    <col min="2" max="2" width="32.5" style="4" customWidth="1"/>
    <col min="3" max="3" width="0" style="4" hidden="1" customWidth="1"/>
    <col min="4" max="5" width="8.640625" style="23"/>
    <col min="6" max="7" width="8.640625" style="4"/>
    <col min="8" max="10" width="9.92578125" style="23" customWidth="1"/>
    <col min="11" max="16384" width="8.640625" style="4"/>
  </cols>
  <sheetData>
    <row r="1" spans="1:10" x14ac:dyDescent="0.65">
      <c r="A1" s="20" t="str">
        <f>'8-2-1'!A1</f>
        <v>8-2</v>
      </c>
      <c r="B1" s="1" t="str">
        <f>"表"&amp;A1&amp;"-2 新職業性ストレス簡易調査票（80項目版）の統計量（雇用形態_契約社員/ 託社員）"</f>
        <v>表8-2-2 新職業性ストレス簡易調査票（80項目版）の統計量（雇用形態_契約社員/ 託社員）</v>
      </c>
    </row>
    <row r="2" spans="1:10" x14ac:dyDescent="0.65">
      <c r="B2" s="21" t="s">
        <v>120</v>
      </c>
      <c r="C2" s="6" t="s">
        <v>1</v>
      </c>
      <c r="D2" s="24"/>
      <c r="E2" s="24"/>
      <c r="F2" s="6"/>
      <c r="G2" s="6"/>
      <c r="H2" s="24"/>
      <c r="I2" s="24"/>
      <c r="J2" s="24"/>
    </row>
    <row r="3" spans="1:10" x14ac:dyDescent="0.65">
      <c r="B3" s="25" t="s">
        <v>65</v>
      </c>
      <c r="C3" s="26" t="s">
        <v>66</v>
      </c>
      <c r="D3" s="27" t="s">
        <v>67</v>
      </c>
      <c r="E3" s="27" t="s">
        <v>68</v>
      </c>
      <c r="F3" s="28" t="s">
        <v>4</v>
      </c>
      <c r="G3" s="28" t="s">
        <v>5</v>
      </c>
      <c r="H3" s="27" t="s">
        <v>6</v>
      </c>
      <c r="I3" s="27" t="s">
        <v>7</v>
      </c>
      <c r="J3" s="27" t="s">
        <v>8</v>
      </c>
    </row>
    <row r="4" spans="1:10" x14ac:dyDescent="0.65">
      <c r="B4" s="1" t="s">
        <v>69</v>
      </c>
      <c r="C4" s="4" t="s">
        <v>70</v>
      </c>
      <c r="D4" s="23">
        <v>2.7619815293091841</v>
      </c>
      <c r="E4" s="23">
        <v>0.46738904710689211</v>
      </c>
      <c r="F4" s="4">
        <v>1</v>
      </c>
      <c r="G4" s="4">
        <v>4</v>
      </c>
      <c r="H4" s="23">
        <v>2.458333333333333</v>
      </c>
      <c r="I4" s="23">
        <v>2.75</v>
      </c>
      <c r="J4" s="23">
        <v>3.083333333333333</v>
      </c>
    </row>
    <row r="5" spans="1:10" x14ac:dyDescent="0.65">
      <c r="B5" s="11" t="s">
        <v>71</v>
      </c>
      <c r="C5" s="4" t="s">
        <v>70</v>
      </c>
      <c r="D5" s="23">
        <v>2.4065207553833763</v>
      </c>
      <c r="E5" s="23">
        <v>0.71815969978096883</v>
      </c>
      <c r="F5" s="4">
        <v>1</v>
      </c>
      <c r="G5" s="4">
        <v>4</v>
      </c>
      <c r="H5" s="23">
        <v>2</v>
      </c>
      <c r="I5" s="23">
        <v>2.3333333333333335</v>
      </c>
      <c r="J5" s="23">
        <v>3</v>
      </c>
    </row>
    <row r="6" spans="1:10" x14ac:dyDescent="0.65">
      <c r="B6" s="11" t="s">
        <v>72</v>
      </c>
      <c r="C6" s="4" t="s">
        <v>70</v>
      </c>
      <c r="D6" s="23">
        <v>2.1019999337770274</v>
      </c>
      <c r="E6" s="23">
        <v>0.65018167077748135</v>
      </c>
      <c r="F6" s="4">
        <v>1</v>
      </c>
      <c r="G6" s="4">
        <v>4</v>
      </c>
      <c r="H6" s="23">
        <v>1.6666666666666667</v>
      </c>
      <c r="I6" s="23">
        <v>2</v>
      </c>
      <c r="J6" s="23">
        <v>2.3333333333333335</v>
      </c>
    </row>
    <row r="7" spans="1:10" x14ac:dyDescent="0.65">
      <c r="B7" s="11" t="s">
        <v>73</v>
      </c>
      <c r="C7" s="4" t="s">
        <v>70</v>
      </c>
      <c r="D7" s="23">
        <v>3.1805734909440084</v>
      </c>
      <c r="E7" s="23">
        <v>0.8598932006490515</v>
      </c>
      <c r="F7" s="4">
        <v>1</v>
      </c>
      <c r="G7" s="4">
        <v>4</v>
      </c>
      <c r="H7" s="23">
        <v>3</v>
      </c>
      <c r="I7" s="23">
        <v>3</v>
      </c>
      <c r="J7" s="23">
        <v>4</v>
      </c>
    </row>
    <row r="8" spans="1:10" x14ac:dyDescent="0.65">
      <c r="B8" s="11" t="s">
        <v>74</v>
      </c>
      <c r="C8" s="4" t="s">
        <v>70</v>
      </c>
      <c r="D8" s="23">
        <v>3.0178470911559225</v>
      </c>
      <c r="E8" s="23">
        <v>0.62113170124178496</v>
      </c>
      <c r="F8" s="4">
        <v>1</v>
      </c>
      <c r="G8" s="4">
        <v>4</v>
      </c>
      <c r="H8" s="23">
        <v>2.6666666666666665</v>
      </c>
      <c r="I8" s="23">
        <v>3</v>
      </c>
      <c r="J8" s="23">
        <v>3.3333333333333335</v>
      </c>
    </row>
    <row r="9" spans="1:10" x14ac:dyDescent="0.65">
      <c r="B9" s="11" t="s">
        <v>75</v>
      </c>
      <c r="C9" s="4" t="s">
        <v>70</v>
      </c>
      <c r="D9" s="23">
        <v>2.8249726830237409</v>
      </c>
      <c r="E9" s="23">
        <v>0.91438807297720337</v>
      </c>
      <c r="F9" s="4">
        <v>1</v>
      </c>
      <c r="G9" s="4">
        <v>4</v>
      </c>
      <c r="H9" s="23">
        <v>2</v>
      </c>
      <c r="I9" s="23">
        <v>3</v>
      </c>
      <c r="J9" s="23">
        <v>4</v>
      </c>
    </row>
    <row r="10" spans="1:10" x14ac:dyDescent="0.65">
      <c r="B10" s="11" t="s">
        <v>76</v>
      </c>
      <c r="C10" s="4" t="s">
        <v>70</v>
      </c>
      <c r="D10" s="23">
        <v>2.6745472004238269</v>
      </c>
      <c r="E10" s="23">
        <v>0.89099110490485756</v>
      </c>
      <c r="F10" s="4">
        <v>1</v>
      </c>
      <c r="G10" s="4">
        <v>4</v>
      </c>
      <c r="H10" s="23">
        <v>2</v>
      </c>
      <c r="I10" s="23">
        <v>3</v>
      </c>
      <c r="J10" s="23">
        <v>3</v>
      </c>
    </row>
    <row r="11" spans="1:10" x14ac:dyDescent="0.65">
      <c r="B11" s="11" t="s">
        <v>77</v>
      </c>
      <c r="C11" s="4" t="s">
        <v>70</v>
      </c>
      <c r="D11" s="23">
        <v>2.9411112214827324</v>
      </c>
      <c r="E11" s="23">
        <v>0.84032107624437902</v>
      </c>
      <c r="F11" s="4">
        <v>1</v>
      </c>
      <c r="G11" s="4">
        <v>4</v>
      </c>
      <c r="H11" s="23">
        <v>2</v>
      </c>
      <c r="I11" s="23">
        <v>3</v>
      </c>
      <c r="J11" s="23">
        <v>4</v>
      </c>
    </row>
    <row r="12" spans="1:10" x14ac:dyDescent="0.65">
      <c r="B12" s="19" t="s">
        <v>78</v>
      </c>
      <c r="C12" s="22" t="s">
        <v>70</v>
      </c>
      <c r="D12" s="29">
        <v>2.9482798582828385</v>
      </c>
      <c r="E12" s="29">
        <v>0.79927313253540977</v>
      </c>
      <c r="F12" s="22">
        <v>1</v>
      </c>
      <c r="G12" s="22">
        <v>4</v>
      </c>
      <c r="H12" s="29">
        <v>2</v>
      </c>
      <c r="I12" s="29">
        <v>3</v>
      </c>
      <c r="J12" s="29">
        <v>3</v>
      </c>
    </row>
    <row r="13" spans="1:10" x14ac:dyDescent="0.65">
      <c r="B13" s="1" t="s">
        <v>79</v>
      </c>
      <c r="C13" s="4" t="s">
        <v>70</v>
      </c>
      <c r="D13" s="23">
        <v>2.8030482802261885</v>
      </c>
      <c r="E13" s="23">
        <v>0.48650209165265929</v>
      </c>
      <c r="F13" s="4">
        <v>1</v>
      </c>
      <c r="G13" s="4">
        <v>4</v>
      </c>
      <c r="H13" s="23">
        <v>2.5</v>
      </c>
      <c r="I13" s="23">
        <v>2.8333333333333335</v>
      </c>
      <c r="J13" s="23">
        <v>3.1111111111111107</v>
      </c>
    </row>
    <row r="14" spans="1:10" x14ac:dyDescent="0.65">
      <c r="B14" s="11" t="s">
        <v>80</v>
      </c>
      <c r="C14" s="4" t="s">
        <v>70</v>
      </c>
      <c r="D14" s="23">
        <v>2.4481694866615893</v>
      </c>
      <c r="E14" s="23">
        <v>0.6813584573015663</v>
      </c>
      <c r="F14" s="4">
        <v>1</v>
      </c>
      <c r="G14" s="4">
        <v>4</v>
      </c>
      <c r="H14" s="23">
        <v>2</v>
      </c>
      <c r="I14" s="23">
        <v>2.6666666666666665</v>
      </c>
      <c r="J14" s="23">
        <v>3</v>
      </c>
    </row>
    <row r="15" spans="1:10" x14ac:dyDescent="0.65">
      <c r="B15" s="11" t="s">
        <v>81</v>
      </c>
      <c r="C15" s="4" t="s">
        <v>70</v>
      </c>
      <c r="D15" s="23">
        <v>2.8165458097413993</v>
      </c>
      <c r="E15" s="23">
        <v>0.79135977647255107</v>
      </c>
      <c r="F15" s="4">
        <v>1</v>
      </c>
      <c r="G15" s="4">
        <v>4</v>
      </c>
      <c r="H15" s="23">
        <v>2</v>
      </c>
      <c r="I15" s="23">
        <v>3</v>
      </c>
      <c r="J15" s="23">
        <v>3</v>
      </c>
    </row>
    <row r="16" spans="1:10" x14ac:dyDescent="0.65">
      <c r="B16" s="11" t="s">
        <v>82</v>
      </c>
      <c r="C16" s="4" t="s">
        <v>70</v>
      </c>
      <c r="D16" s="23">
        <v>2.8929836760372174</v>
      </c>
      <c r="E16" s="23">
        <v>0.71569137448063325</v>
      </c>
      <c r="F16" s="4">
        <v>1</v>
      </c>
      <c r="G16" s="4">
        <v>4</v>
      </c>
      <c r="H16" s="23">
        <v>3</v>
      </c>
      <c r="I16" s="23">
        <v>3</v>
      </c>
      <c r="J16" s="23">
        <v>3</v>
      </c>
    </row>
    <row r="17" spans="2:10" x14ac:dyDescent="0.65">
      <c r="B17" s="11" t="s">
        <v>83</v>
      </c>
      <c r="C17" s="4" t="s">
        <v>70</v>
      </c>
      <c r="D17" s="23">
        <v>2.842869441409225</v>
      </c>
      <c r="E17" s="23">
        <v>0.79085259153207788</v>
      </c>
      <c r="F17" s="4">
        <v>1</v>
      </c>
      <c r="G17" s="4">
        <v>4</v>
      </c>
      <c r="H17" s="23">
        <v>2</v>
      </c>
      <c r="I17" s="23">
        <v>3</v>
      </c>
      <c r="J17" s="23">
        <v>3</v>
      </c>
    </row>
    <row r="18" spans="2:10" x14ac:dyDescent="0.65">
      <c r="B18" s="11" t="s">
        <v>84</v>
      </c>
      <c r="C18" s="4" t="s">
        <v>70</v>
      </c>
      <c r="D18" s="23">
        <v>3.2197940465547497</v>
      </c>
      <c r="E18" s="23">
        <v>0.67135776622923315</v>
      </c>
      <c r="F18" s="4">
        <v>1</v>
      </c>
      <c r="G18" s="4">
        <v>4</v>
      </c>
      <c r="H18" s="23">
        <v>3</v>
      </c>
      <c r="I18" s="23">
        <v>3</v>
      </c>
      <c r="J18" s="23">
        <v>4</v>
      </c>
    </row>
    <row r="19" spans="2:10" x14ac:dyDescent="0.65">
      <c r="B19" s="19" t="s">
        <v>85</v>
      </c>
      <c r="C19" s="22" t="s">
        <v>70</v>
      </c>
      <c r="D19" s="29">
        <v>2.5979272209529487</v>
      </c>
      <c r="E19" s="29">
        <v>0.80331077320183819</v>
      </c>
      <c r="F19" s="22">
        <v>1</v>
      </c>
      <c r="G19" s="22">
        <v>4</v>
      </c>
      <c r="H19" s="29">
        <v>2</v>
      </c>
      <c r="I19" s="29">
        <v>3</v>
      </c>
      <c r="J19" s="29">
        <v>3</v>
      </c>
    </row>
    <row r="20" spans="2:10" x14ac:dyDescent="0.65">
      <c r="B20" s="1" t="s">
        <v>86</v>
      </c>
      <c r="C20" s="4" t="s">
        <v>70</v>
      </c>
      <c r="D20" s="23">
        <v>2.6239878002567973</v>
      </c>
      <c r="E20" s="23">
        <v>0.51412776927025583</v>
      </c>
      <c r="F20" s="4">
        <v>1</v>
      </c>
      <c r="G20" s="4">
        <v>4</v>
      </c>
      <c r="H20" s="23">
        <v>2.3333333333333335</v>
      </c>
      <c r="I20" s="23">
        <v>2.6666666666666665</v>
      </c>
      <c r="J20" s="23">
        <v>2.925925925925926</v>
      </c>
    </row>
    <row r="21" spans="2:10" x14ac:dyDescent="0.65">
      <c r="B21" s="1" t="s">
        <v>87</v>
      </c>
      <c r="D21" s="23">
        <v>2.6850347118748839</v>
      </c>
      <c r="E21" s="23">
        <v>0.48778574573178712</v>
      </c>
      <c r="F21" s="4">
        <v>1</v>
      </c>
      <c r="G21" s="4">
        <v>4</v>
      </c>
      <c r="H21" s="23">
        <v>2.4</v>
      </c>
      <c r="I21" s="23">
        <v>2.7</v>
      </c>
      <c r="J21" s="23">
        <v>3</v>
      </c>
    </row>
    <row r="22" spans="2:10" x14ac:dyDescent="0.65">
      <c r="B22" s="11" t="s">
        <v>88</v>
      </c>
      <c r="C22" s="4" t="s">
        <v>70</v>
      </c>
      <c r="D22" s="23">
        <v>2.4706852973963329</v>
      </c>
      <c r="E22" s="23">
        <v>0.72555148023323746</v>
      </c>
      <c r="F22" s="4">
        <v>1</v>
      </c>
      <c r="G22" s="4">
        <v>4</v>
      </c>
      <c r="H22" s="23">
        <v>2</v>
      </c>
      <c r="I22" s="23">
        <v>2.3333333333333335</v>
      </c>
      <c r="J22" s="23">
        <v>3</v>
      </c>
    </row>
    <row r="23" spans="2:10" x14ac:dyDescent="0.65">
      <c r="B23" s="11" t="s">
        <v>89</v>
      </c>
      <c r="C23" s="4" t="s">
        <v>70</v>
      </c>
      <c r="D23" s="23">
        <v>2.6679028288246522</v>
      </c>
      <c r="E23" s="23">
        <v>0.68534128887626167</v>
      </c>
      <c r="F23" s="4">
        <v>1</v>
      </c>
      <c r="G23" s="4">
        <v>4</v>
      </c>
      <c r="H23" s="23">
        <v>2</v>
      </c>
      <c r="I23" s="23">
        <v>2.6666666666666665</v>
      </c>
      <c r="J23" s="23">
        <v>3</v>
      </c>
    </row>
    <row r="24" spans="2:10" x14ac:dyDescent="0.65">
      <c r="B24" s="11" t="s">
        <v>90</v>
      </c>
      <c r="C24" s="4" t="s">
        <v>70</v>
      </c>
      <c r="D24" s="23">
        <v>3.2344569164376455</v>
      </c>
      <c r="E24" s="23">
        <v>0.71576343674942622</v>
      </c>
      <c r="F24" s="4">
        <v>1</v>
      </c>
      <c r="G24" s="4">
        <v>4</v>
      </c>
      <c r="H24" s="23">
        <v>3</v>
      </c>
      <c r="I24" s="23">
        <v>3.3333333333333335</v>
      </c>
      <c r="J24" s="23">
        <v>4</v>
      </c>
    </row>
    <row r="25" spans="2:10" x14ac:dyDescent="0.65">
      <c r="B25" s="11" t="s">
        <v>91</v>
      </c>
      <c r="C25" s="4" t="s">
        <v>70</v>
      </c>
      <c r="D25" s="23">
        <v>2.2929373199562928</v>
      </c>
      <c r="E25" s="23">
        <v>0.8584217592581308</v>
      </c>
      <c r="F25" s="4">
        <v>1</v>
      </c>
      <c r="G25" s="4">
        <v>4</v>
      </c>
      <c r="H25" s="23">
        <v>2</v>
      </c>
      <c r="I25" s="23">
        <v>2</v>
      </c>
      <c r="J25" s="23">
        <v>3</v>
      </c>
    </row>
    <row r="26" spans="2:10" x14ac:dyDescent="0.65">
      <c r="B26" s="11" t="s">
        <v>92</v>
      </c>
      <c r="C26" s="4" t="s">
        <v>70</v>
      </c>
      <c r="D26" s="23">
        <v>2.6395152478394754</v>
      </c>
      <c r="E26" s="23">
        <v>0.73372255364206296</v>
      </c>
      <c r="F26" s="4">
        <v>1</v>
      </c>
      <c r="G26" s="4">
        <v>4</v>
      </c>
      <c r="H26" s="23">
        <v>2</v>
      </c>
      <c r="I26" s="23">
        <v>3</v>
      </c>
      <c r="J26" s="23">
        <v>3</v>
      </c>
    </row>
    <row r="27" spans="2:10" x14ac:dyDescent="0.65">
      <c r="B27" s="11" t="s">
        <v>93</v>
      </c>
      <c r="C27" s="4" t="s">
        <v>70</v>
      </c>
      <c r="D27" s="23">
        <v>2.5426310387073277</v>
      </c>
      <c r="E27" s="23">
        <v>1.0070423462314464</v>
      </c>
      <c r="F27" s="4">
        <v>1</v>
      </c>
      <c r="G27" s="4">
        <v>4</v>
      </c>
      <c r="H27" s="23">
        <v>2</v>
      </c>
      <c r="I27" s="23">
        <v>3</v>
      </c>
      <c r="J27" s="23">
        <v>3</v>
      </c>
    </row>
    <row r="28" spans="2:10" x14ac:dyDescent="0.65">
      <c r="B28" s="11" t="s">
        <v>94</v>
      </c>
      <c r="C28" s="4" t="s">
        <v>70</v>
      </c>
      <c r="D28" s="23">
        <v>2.5454124035627959</v>
      </c>
      <c r="E28" s="23">
        <v>0.8218987290735732</v>
      </c>
      <c r="F28" s="4">
        <v>1</v>
      </c>
      <c r="G28" s="4">
        <v>4</v>
      </c>
      <c r="H28" s="23">
        <v>2</v>
      </c>
      <c r="I28" s="23">
        <v>3</v>
      </c>
      <c r="J28" s="23">
        <v>3</v>
      </c>
    </row>
    <row r="29" spans="2:10" x14ac:dyDescent="0.65">
      <c r="B29" s="11" t="s">
        <v>95</v>
      </c>
      <c r="C29" s="4" t="s">
        <v>70</v>
      </c>
      <c r="D29" s="23">
        <v>3.0203138968908316</v>
      </c>
      <c r="E29" s="23">
        <v>0.74022914508990045</v>
      </c>
      <c r="F29" s="4">
        <v>1</v>
      </c>
      <c r="G29" s="4">
        <v>4</v>
      </c>
      <c r="H29" s="23">
        <v>3</v>
      </c>
      <c r="I29" s="23">
        <v>3</v>
      </c>
      <c r="J29" s="23">
        <v>3</v>
      </c>
    </row>
    <row r="30" spans="2:10" x14ac:dyDescent="0.65">
      <c r="B30" s="11" t="s">
        <v>96</v>
      </c>
      <c r="C30" s="4" t="s">
        <v>70</v>
      </c>
      <c r="D30" s="23">
        <v>2.6951922121784047</v>
      </c>
      <c r="E30" s="23">
        <v>0.83138451327332497</v>
      </c>
      <c r="F30" s="4">
        <v>1</v>
      </c>
      <c r="G30" s="4">
        <v>4</v>
      </c>
      <c r="H30" s="23">
        <v>2</v>
      </c>
      <c r="I30" s="23">
        <v>3</v>
      </c>
      <c r="J30" s="23">
        <v>3</v>
      </c>
    </row>
    <row r="31" spans="2:10" x14ac:dyDescent="0.65">
      <c r="B31" s="19" t="s">
        <v>97</v>
      </c>
      <c r="C31" s="22" t="s">
        <v>70</v>
      </c>
      <c r="D31" s="29">
        <v>2.7412999569550678</v>
      </c>
      <c r="E31" s="29">
        <v>0.74608244498046783</v>
      </c>
      <c r="F31" s="22">
        <v>1</v>
      </c>
      <c r="G31" s="22">
        <v>4</v>
      </c>
      <c r="H31" s="29">
        <v>2</v>
      </c>
      <c r="I31" s="29">
        <v>3</v>
      </c>
      <c r="J31" s="29">
        <v>3</v>
      </c>
    </row>
    <row r="32" spans="2:10" x14ac:dyDescent="0.65">
      <c r="B32" s="1" t="s">
        <v>98</v>
      </c>
      <c r="C32" s="4" t="s">
        <v>70</v>
      </c>
      <c r="D32" s="23">
        <v>2.4332472434687586</v>
      </c>
      <c r="E32" s="23">
        <v>0.6126730438559479</v>
      </c>
      <c r="F32" s="4">
        <v>1</v>
      </c>
      <c r="G32" s="4">
        <v>4</v>
      </c>
      <c r="H32" s="23">
        <v>2</v>
      </c>
      <c r="I32" s="23">
        <v>2.4285714285714284</v>
      </c>
      <c r="J32" s="23">
        <v>2.8571428571428572</v>
      </c>
    </row>
    <row r="33" spans="2:10" x14ac:dyDescent="0.65">
      <c r="B33" s="11" t="s">
        <v>99</v>
      </c>
      <c r="C33" s="4" t="s">
        <v>70</v>
      </c>
      <c r="D33" s="23">
        <v>2.6861527763981323</v>
      </c>
      <c r="E33" s="23">
        <v>0.76594325167512622</v>
      </c>
      <c r="F33" s="4">
        <v>1</v>
      </c>
      <c r="G33" s="4">
        <v>4</v>
      </c>
      <c r="H33" s="23">
        <v>2</v>
      </c>
      <c r="I33" s="23">
        <v>3</v>
      </c>
      <c r="J33" s="23">
        <v>3</v>
      </c>
    </row>
    <row r="34" spans="2:10" x14ac:dyDescent="0.65">
      <c r="B34" s="11" t="s">
        <v>100</v>
      </c>
      <c r="C34" s="4" t="s">
        <v>70</v>
      </c>
      <c r="D34" s="23">
        <v>2.4041256912022781</v>
      </c>
      <c r="E34" s="23">
        <v>0.811268258619261</v>
      </c>
      <c r="F34" s="4">
        <v>1</v>
      </c>
      <c r="G34" s="4">
        <v>4</v>
      </c>
      <c r="H34" s="23">
        <v>2</v>
      </c>
      <c r="I34" s="23">
        <v>2</v>
      </c>
      <c r="J34" s="23">
        <v>3</v>
      </c>
    </row>
    <row r="35" spans="2:10" x14ac:dyDescent="0.65">
      <c r="B35" s="11" t="s">
        <v>101</v>
      </c>
      <c r="C35" s="4" t="s">
        <v>70</v>
      </c>
      <c r="D35" s="23">
        <v>2.3129697692129398</v>
      </c>
      <c r="E35" s="23">
        <v>0.80771289284184133</v>
      </c>
      <c r="F35" s="4">
        <v>1</v>
      </c>
      <c r="G35" s="4">
        <v>4</v>
      </c>
      <c r="H35" s="23">
        <v>2</v>
      </c>
      <c r="I35" s="23">
        <v>2</v>
      </c>
      <c r="J35" s="23">
        <v>3</v>
      </c>
    </row>
    <row r="36" spans="2:10" x14ac:dyDescent="0.65">
      <c r="B36" s="11" t="s">
        <v>102</v>
      </c>
      <c r="C36" s="4" t="s">
        <v>70</v>
      </c>
      <c r="D36" s="23">
        <v>2.2949571206251447</v>
      </c>
      <c r="E36" s="23">
        <v>0.82779087144116148</v>
      </c>
      <c r="F36" s="4">
        <v>1</v>
      </c>
      <c r="G36" s="4">
        <v>4</v>
      </c>
      <c r="H36" s="23">
        <v>2</v>
      </c>
      <c r="I36" s="23">
        <v>2</v>
      </c>
      <c r="J36" s="23">
        <v>3</v>
      </c>
    </row>
    <row r="37" spans="2:10" x14ac:dyDescent="0.65">
      <c r="B37" s="11" t="s">
        <v>103</v>
      </c>
      <c r="C37" s="4" t="s">
        <v>70</v>
      </c>
      <c r="D37" s="23">
        <v>2.6668156683553526</v>
      </c>
      <c r="E37" s="23">
        <v>0.80931058002127942</v>
      </c>
      <c r="F37" s="4">
        <v>1</v>
      </c>
      <c r="G37" s="4">
        <v>4</v>
      </c>
      <c r="H37" s="23">
        <v>2</v>
      </c>
      <c r="I37" s="23">
        <v>3</v>
      </c>
      <c r="J37" s="23">
        <v>3</v>
      </c>
    </row>
    <row r="38" spans="2:10" x14ac:dyDescent="0.65">
      <c r="B38" s="11" t="s">
        <v>104</v>
      </c>
      <c r="C38" s="4" t="s">
        <v>70</v>
      </c>
      <c r="D38" s="23">
        <v>2.4004172047283201</v>
      </c>
      <c r="E38" s="23">
        <v>0.80081568702213424</v>
      </c>
      <c r="F38" s="4">
        <v>1</v>
      </c>
      <c r="G38" s="4">
        <v>4</v>
      </c>
      <c r="H38" s="23">
        <v>2</v>
      </c>
      <c r="I38" s="23">
        <v>2</v>
      </c>
      <c r="J38" s="23">
        <v>3</v>
      </c>
    </row>
    <row r="39" spans="2:10" x14ac:dyDescent="0.65">
      <c r="B39" s="19" t="s">
        <v>105</v>
      </c>
      <c r="C39" s="22" t="s">
        <v>70</v>
      </c>
      <c r="D39" s="29">
        <v>2.2672924737591469</v>
      </c>
      <c r="E39" s="29">
        <v>0.87916266307692847</v>
      </c>
      <c r="F39" s="22">
        <v>1</v>
      </c>
      <c r="G39" s="22">
        <v>4</v>
      </c>
      <c r="H39" s="29">
        <v>2</v>
      </c>
      <c r="I39" s="29">
        <v>2</v>
      </c>
      <c r="J39" s="29">
        <v>3</v>
      </c>
    </row>
    <row r="40" spans="2:10" x14ac:dyDescent="0.65">
      <c r="B40" s="1" t="s">
        <v>106</v>
      </c>
      <c r="C40" s="4" t="s">
        <v>70</v>
      </c>
      <c r="D40" s="23">
        <v>2.9712675076984203</v>
      </c>
      <c r="E40" s="23">
        <v>0.56928310584090813</v>
      </c>
      <c r="F40" s="4">
        <v>1</v>
      </c>
      <c r="G40" s="4">
        <v>4</v>
      </c>
      <c r="H40" s="23">
        <v>2.6111111111111112</v>
      </c>
      <c r="I40" s="23">
        <v>3.0555555555555554</v>
      </c>
      <c r="J40" s="23">
        <v>3.3888888888888888</v>
      </c>
    </row>
    <row r="41" spans="2:10" x14ac:dyDescent="0.65">
      <c r="B41" s="11" t="s">
        <v>107</v>
      </c>
      <c r="C41" s="4" t="s">
        <v>70</v>
      </c>
      <c r="D41" s="23">
        <v>2.140922486010397</v>
      </c>
      <c r="E41" s="23">
        <v>0.77551378373678226</v>
      </c>
      <c r="F41" s="4">
        <v>1</v>
      </c>
      <c r="G41" s="4">
        <v>4</v>
      </c>
      <c r="H41" s="23">
        <v>1.6666666666666667</v>
      </c>
      <c r="I41" s="23">
        <v>2</v>
      </c>
      <c r="J41" s="23">
        <v>2.6666666666666665</v>
      </c>
    </row>
    <row r="42" spans="2:10" x14ac:dyDescent="0.65">
      <c r="B42" s="11" t="s">
        <v>108</v>
      </c>
      <c r="C42" s="4" t="s">
        <v>70</v>
      </c>
      <c r="D42" s="23">
        <v>3.0175766806838631</v>
      </c>
      <c r="E42" s="23">
        <v>0.77325329942158838</v>
      </c>
      <c r="F42" s="4">
        <v>1</v>
      </c>
      <c r="G42" s="4">
        <v>4</v>
      </c>
      <c r="H42" s="23">
        <v>2.6666666666666665</v>
      </c>
      <c r="I42" s="23">
        <v>3</v>
      </c>
      <c r="J42" s="23">
        <v>3.6666666666666665</v>
      </c>
    </row>
    <row r="43" spans="2:10" x14ac:dyDescent="0.65">
      <c r="B43" s="11" t="s">
        <v>109</v>
      </c>
      <c r="C43" s="4" t="s">
        <v>70</v>
      </c>
      <c r="D43" s="23">
        <v>2.8779731355473883</v>
      </c>
      <c r="E43" s="23">
        <v>0.8232023550095442</v>
      </c>
      <c r="F43" s="4">
        <v>1</v>
      </c>
      <c r="G43" s="4">
        <v>4</v>
      </c>
      <c r="H43" s="23">
        <v>2.3333333333333335</v>
      </c>
      <c r="I43" s="23">
        <v>3</v>
      </c>
      <c r="J43" s="23">
        <v>3.6666666666666665</v>
      </c>
    </row>
    <row r="44" spans="2:10" x14ac:dyDescent="0.65">
      <c r="B44" s="11" t="s">
        <v>110</v>
      </c>
      <c r="C44" s="4" t="s">
        <v>70</v>
      </c>
      <c r="D44" s="23">
        <v>3.0403684204717285</v>
      </c>
      <c r="E44" s="23">
        <v>0.73515008128940029</v>
      </c>
      <c r="F44" s="4">
        <v>1</v>
      </c>
      <c r="G44" s="4">
        <v>4</v>
      </c>
      <c r="H44" s="23">
        <v>2.6666666666666665</v>
      </c>
      <c r="I44" s="23">
        <v>3</v>
      </c>
      <c r="J44" s="23">
        <v>3.6666666666666665</v>
      </c>
    </row>
    <row r="45" spans="2:10" x14ac:dyDescent="0.65">
      <c r="B45" s="11" t="s">
        <v>111</v>
      </c>
      <c r="C45" s="4" t="s">
        <v>70</v>
      </c>
      <c r="D45" s="23">
        <v>3.3753821617385733</v>
      </c>
      <c r="E45" s="23">
        <v>0.61395829139911151</v>
      </c>
      <c r="F45" s="4">
        <v>1</v>
      </c>
      <c r="G45" s="4">
        <v>4</v>
      </c>
      <c r="H45" s="23">
        <v>3</v>
      </c>
      <c r="I45" s="23">
        <v>3.5</v>
      </c>
      <c r="J45" s="23">
        <v>3.8333333333333335</v>
      </c>
    </row>
    <row r="46" spans="2:10" x14ac:dyDescent="0.65">
      <c r="B46" s="11" t="s">
        <v>112</v>
      </c>
      <c r="C46" s="4" t="s">
        <v>70</v>
      </c>
      <c r="D46" s="23">
        <v>3.2242023894452618</v>
      </c>
      <c r="E46" s="23">
        <v>0.52841405982237077</v>
      </c>
      <c r="F46" s="4">
        <v>1</v>
      </c>
      <c r="G46" s="4">
        <v>4</v>
      </c>
      <c r="H46" s="23">
        <v>2.9090909090909092</v>
      </c>
      <c r="I46" s="23">
        <v>3.2727272727272729</v>
      </c>
      <c r="J46" s="23">
        <v>3.6363636363636362</v>
      </c>
    </row>
    <row r="47" spans="2:10" x14ac:dyDescent="0.65">
      <c r="B47" s="11" t="s">
        <v>113</v>
      </c>
      <c r="C47" s="4" t="s">
        <v>70</v>
      </c>
      <c r="D47" s="23">
        <v>2.7302572762491306</v>
      </c>
      <c r="E47" s="23">
        <v>0.76274491259582844</v>
      </c>
      <c r="F47" s="4">
        <v>1</v>
      </c>
      <c r="G47" s="4">
        <v>4</v>
      </c>
      <c r="H47" s="23">
        <v>2</v>
      </c>
      <c r="I47" s="23">
        <v>3</v>
      </c>
      <c r="J47" s="23">
        <v>3</v>
      </c>
    </row>
    <row r="48" spans="2:10" x14ac:dyDescent="0.65">
      <c r="B48" s="11" t="s">
        <v>114</v>
      </c>
      <c r="C48" s="4" t="s">
        <v>70</v>
      </c>
      <c r="D48" s="23">
        <v>3.1132743948875863</v>
      </c>
      <c r="E48" s="23">
        <v>0.73889606469175728</v>
      </c>
      <c r="F48" s="4">
        <v>1</v>
      </c>
      <c r="G48" s="4">
        <v>4</v>
      </c>
      <c r="H48" s="23">
        <v>3</v>
      </c>
      <c r="I48" s="23">
        <v>3</v>
      </c>
      <c r="J48" s="23">
        <v>4</v>
      </c>
    </row>
    <row r="49" spans="2:10" x14ac:dyDescent="0.65">
      <c r="B49" s="11" t="s">
        <v>115</v>
      </c>
      <c r="C49" s="4" t="s">
        <v>70</v>
      </c>
      <c r="D49" s="23">
        <v>3.6229098374226019</v>
      </c>
      <c r="E49" s="23">
        <v>0.70740544666314675</v>
      </c>
      <c r="F49" s="4">
        <v>1</v>
      </c>
      <c r="G49" s="4">
        <v>4</v>
      </c>
      <c r="H49" s="23">
        <v>3</v>
      </c>
      <c r="I49" s="23">
        <v>4</v>
      </c>
      <c r="J49" s="23">
        <v>4</v>
      </c>
    </row>
    <row r="50" spans="2:10" x14ac:dyDescent="0.65">
      <c r="B50" s="11" t="s">
        <v>116</v>
      </c>
      <c r="C50" s="4" t="s">
        <v>70</v>
      </c>
      <c r="D50" s="23">
        <v>2.6791000298003378</v>
      </c>
      <c r="E50" s="23">
        <v>0.77669268925648893</v>
      </c>
      <c r="F50" s="4">
        <v>1</v>
      </c>
      <c r="G50" s="4">
        <v>4</v>
      </c>
      <c r="H50" s="23">
        <v>2</v>
      </c>
      <c r="I50" s="23">
        <v>3</v>
      </c>
      <c r="J50" s="23">
        <v>3</v>
      </c>
    </row>
    <row r="51" spans="2:10" x14ac:dyDescent="0.65">
      <c r="B51" s="19" t="s">
        <v>117</v>
      </c>
      <c r="C51" s="22" t="s">
        <v>70</v>
      </c>
      <c r="D51" s="29">
        <v>2.5308019601999936</v>
      </c>
      <c r="E51" s="29">
        <v>0.72842491272610943</v>
      </c>
      <c r="F51" s="22">
        <v>1</v>
      </c>
      <c r="G51" s="22">
        <v>4</v>
      </c>
      <c r="H51" s="29">
        <v>2</v>
      </c>
      <c r="I51" s="29">
        <v>2.5</v>
      </c>
      <c r="J51" s="29">
        <v>3</v>
      </c>
    </row>
    <row r="52" spans="2:10" x14ac:dyDescent="0.65">
      <c r="B52" s="4" t="s">
        <v>118</v>
      </c>
    </row>
    <row r="53" spans="2:10" x14ac:dyDescent="0.65">
      <c r="B53" s="4" t="s">
        <v>153</v>
      </c>
    </row>
    <row r="54" spans="2:10" x14ac:dyDescent="0.65">
      <c r="B54" s="4" t="s">
        <v>119</v>
      </c>
    </row>
  </sheetData>
  <phoneticPr fontId="2"/>
  <pageMargins left="0.7" right="0.7" top="0.75" bottom="0.75" header="0.3" footer="0.3"/>
  <pageSetup paperSize="9" scale="74"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D0059-B8DF-4CF7-A4DB-0F3D6F376315}">
  <sheetPr>
    <pageSetUpPr fitToPage="1"/>
  </sheetPr>
  <dimension ref="A1:J54"/>
  <sheetViews>
    <sheetView view="pageBreakPreview" topLeftCell="A19" zoomScale="60" zoomScaleNormal="50" workbookViewId="0">
      <selection activeCell="E41" sqref="E41"/>
    </sheetView>
  </sheetViews>
  <sheetFormatPr defaultColWidth="8.640625" defaultRowHeight="18.45" x14ac:dyDescent="0.65"/>
  <cols>
    <col min="1" max="1" width="8.640625" style="4"/>
    <col min="2" max="2" width="32.5" style="4" customWidth="1"/>
    <col min="3" max="3" width="0" style="4" hidden="1" customWidth="1"/>
    <col min="4" max="5" width="8.640625" style="23"/>
    <col min="6" max="7" width="8.640625" style="4"/>
    <col min="8" max="10" width="9.92578125" style="23" customWidth="1"/>
    <col min="11" max="16384" width="8.640625" style="4"/>
  </cols>
  <sheetData>
    <row r="1" spans="1:10" x14ac:dyDescent="0.65">
      <c r="A1" s="20" t="str">
        <f>'8-2-1'!A1</f>
        <v>8-2</v>
      </c>
      <c r="B1" s="1" t="str">
        <f>"表"&amp;A1&amp;"-3 新職業性ストレス簡易調査票（80項目版）の統計量（雇用形態_パートアルバイト）"</f>
        <v>表8-2-3 新職業性ストレス簡易調査票（80項目版）の統計量（雇用形態_パートアルバイト）</v>
      </c>
    </row>
    <row r="2" spans="1:10" x14ac:dyDescent="0.65">
      <c r="B2" s="21" t="s">
        <v>121</v>
      </c>
      <c r="C2" s="6" t="s">
        <v>1</v>
      </c>
      <c r="D2" s="24"/>
      <c r="E2" s="24"/>
      <c r="F2" s="6"/>
      <c r="G2" s="6"/>
      <c r="H2" s="24"/>
      <c r="I2" s="24"/>
      <c r="J2" s="24"/>
    </row>
    <row r="3" spans="1:10" x14ac:dyDescent="0.65">
      <c r="B3" s="25" t="s">
        <v>65</v>
      </c>
      <c r="C3" s="26" t="s">
        <v>66</v>
      </c>
      <c r="D3" s="27" t="s">
        <v>67</v>
      </c>
      <c r="E3" s="27" t="s">
        <v>68</v>
      </c>
      <c r="F3" s="28" t="s">
        <v>4</v>
      </c>
      <c r="G3" s="28" t="s">
        <v>5</v>
      </c>
      <c r="H3" s="27" t="s">
        <v>6</v>
      </c>
      <c r="I3" s="27" t="s">
        <v>7</v>
      </c>
      <c r="J3" s="27" t="s">
        <v>8</v>
      </c>
    </row>
    <row r="4" spans="1:10" x14ac:dyDescent="0.65">
      <c r="B4" s="1" t="s">
        <v>69</v>
      </c>
      <c r="C4" s="4" t="s">
        <v>70</v>
      </c>
      <c r="D4" s="23">
        <v>2.7823748184328561</v>
      </c>
      <c r="E4" s="23">
        <v>0.4903967002336177</v>
      </c>
      <c r="F4" s="4">
        <v>1</v>
      </c>
      <c r="G4" s="4">
        <v>4</v>
      </c>
      <c r="H4" s="23">
        <v>2.4583333333333335</v>
      </c>
      <c r="I4" s="23">
        <v>2.791666666666667</v>
      </c>
      <c r="J4" s="23">
        <v>3.125</v>
      </c>
    </row>
    <row r="5" spans="1:10" x14ac:dyDescent="0.65">
      <c r="B5" s="11" t="s">
        <v>71</v>
      </c>
      <c r="C5" s="4" t="s">
        <v>70</v>
      </c>
      <c r="D5" s="23">
        <v>2.5126338808281061</v>
      </c>
      <c r="E5" s="23">
        <v>0.69663644626949561</v>
      </c>
      <c r="F5" s="4">
        <v>1</v>
      </c>
      <c r="G5" s="4">
        <v>4</v>
      </c>
      <c r="H5" s="23">
        <v>2</v>
      </c>
      <c r="I5" s="23">
        <v>2.3333333333333335</v>
      </c>
      <c r="J5" s="23">
        <v>3</v>
      </c>
    </row>
    <row r="6" spans="1:10" x14ac:dyDescent="0.65">
      <c r="B6" s="11" t="s">
        <v>72</v>
      </c>
      <c r="C6" s="4" t="s">
        <v>70</v>
      </c>
      <c r="D6" s="23">
        <v>2.2741623968459193</v>
      </c>
      <c r="E6" s="23">
        <v>0.67072861454530464</v>
      </c>
      <c r="F6" s="4">
        <v>1</v>
      </c>
      <c r="G6" s="4">
        <v>4</v>
      </c>
      <c r="H6" s="23">
        <v>2</v>
      </c>
      <c r="I6" s="23">
        <v>2.3333333333333335</v>
      </c>
      <c r="J6" s="23">
        <v>2.6666666666666665</v>
      </c>
    </row>
    <row r="7" spans="1:10" x14ac:dyDescent="0.65">
      <c r="B7" s="11" t="s">
        <v>73</v>
      </c>
      <c r="C7" s="4" t="s">
        <v>70</v>
      </c>
      <c r="D7" s="23">
        <v>2.79193602451755</v>
      </c>
      <c r="E7" s="23">
        <v>1.0173045909225205</v>
      </c>
      <c r="F7" s="4">
        <v>1</v>
      </c>
      <c r="G7" s="4">
        <v>4</v>
      </c>
      <c r="H7" s="23">
        <v>2</v>
      </c>
      <c r="I7" s="23">
        <v>3</v>
      </c>
      <c r="J7" s="23">
        <v>4</v>
      </c>
    </row>
    <row r="8" spans="1:10" x14ac:dyDescent="0.65">
      <c r="B8" s="11" t="s">
        <v>74</v>
      </c>
      <c r="C8" s="4" t="s">
        <v>70</v>
      </c>
      <c r="D8" s="23">
        <v>3.0486998994397356</v>
      </c>
      <c r="E8" s="23">
        <v>0.63908417016393027</v>
      </c>
      <c r="F8" s="4">
        <v>1</v>
      </c>
      <c r="G8" s="4">
        <v>4</v>
      </c>
      <c r="H8" s="23">
        <v>2.6666666666666665</v>
      </c>
      <c r="I8" s="23">
        <v>3</v>
      </c>
      <c r="J8" s="23">
        <v>3.6666666666666665</v>
      </c>
    </row>
    <row r="9" spans="1:10" x14ac:dyDescent="0.65">
      <c r="B9" s="11" t="s">
        <v>75</v>
      </c>
      <c r="C9" s="4" t="s">
        <v>70</v>
      </c>
      <c r="D9" s="23">
        <v>2.8511229229516832</v>
      </c>
      <c r="E9" s="23">
        <v>0.92910615727292567</v>
      </c>
      <c r="F9" s="4">
        <v>1</v>
      </c>
      <c r="G9" s="4">
        <v>4</v>
      </c>
      <c r="H9" s="23">
        <v>2</v>
      </c>
      <c r="I9" s="23">
        <v>3</v>
      </c>
      <c r="J9" s="23">
        <v>4</v>
      </c>
    </row>
    <row r="10" spans="1:10" x14ac:dyDescent="0.65">
      <c r="B10" s="11" t="s">
        <v>76</v>
      </c>
      <c r="C10" s="4" t="s">
        <v>70</v>
      </c>
      <c r="D10" s="23">
        <v>2.7538667815926829</v>
      </c>
      <c r="E10" s="23">
        <v>0.89889404260288153</v>
      </c>
      <c r="F10" s="4">
        <v>1</v>
      </c>
      <c r="G10" s="4">
        <v>4</v>
      </c>
      <c r="H10" s="23">
        <v>2</v>
      </c>
      <c r="I10" s="23">
        <v>3</v>
      </c>
      <c r="J10" s="23">
        <v>3</v>
      </c>
    </row>
    <row r="11" spans="1:10" x14ac:dyDescent="0.65">
      <c r="B11" s="11" t="s">
        <v>77</v>
      </c>
      <c r="C11" s="4" t="s">
        <v>70</v>
      </c>
      <c r="D11" s="23">
        <v>2.9844371019489535</v>
      </c>
      <c r="E11" s="23">
        <v>0.83570195741021269</v>
      </c>
      <c r="F11" s="4">
        <v>1</v>
      </c>
      <c r="G11" s="4">
        <v>4</v>
      </c>
      <c r="H11" s="23">
        <v>2</v>
      </c>
      <c r="I11" s="23">
        <v>3</v>
      </c>
      <c r="J11" s="23">
        <v>4</v>
      </c>
    </row>
    <row r="12" spans="1:10" x14ac:dyDescent="0.65">
      <c r="B12" s="19" t="s">
        <v>78</v>
      </c>
      <c r="C12" s="22" t="s">
        <v>70</v>
      </c>
      <c r="D12" s="29">
        <v>3.0421395393382178</v>
      </c>
      <c r="E12" s="29">
        <v>0.80882372888814658</v>
      </c>
      <c r="F12" s="22">
        <v>1</v>
      </c>
      <c r="G12" s="22">
        <v>4</v>
      </c>
      <c r="H12" s="29">
        <v>3</v>
      </c>
      <c r="I12" s="29">
        <v>3</v>
      </c>
      <c r="J12" s="29">
        <v>4</v>
      </c>
    </row>
    <row r="13" spans="1:10" x14ac:dyDescent="0.65">
      <c r="B13" s="1" t="s">
        <v>79</v>
      </c>
      <c r="C13" s="4" t="s">
        <v>70</v>
      </c>
      <c r="D13" s="23">
        <v>2.7976796650119438</v>
      </c>
      <c r="E13" s="23">
        <v>0.47980352120959147</v>
      </c>
      <c r="F13" s="4">
        <v>1</v>
      </c>
      <c r="G13" s="4">
        <v>4</v>
      </c>
      <c r="H13" s="23">
        <v>2.5</v>
      </c>
      <c r="I13" s="23">
        <v>2.8333333333333335</v>
      </c>
      <c r="J13" s="23">
        <v>3.1111111111111107</v>
      </c>
    </row>
    <row r="14" spans="1:10" x14ac:dyDescent="0.65">
      <c r="B14" s="11" t="s">
        <v>80</v>
      </c>
      <c r="C14" s="4" t="s">
        <v>70</v>
      </c>
      <c r="D14" s="23">
        <v>2.5185876869543011</v>
      </c>
      <c r="E14" s="23">
        <v>0.69996272955732786</v>
      </c>
      <c r="F14" s="4">
        <v>1</v>
      </c>
      <c r="G14" s="4">
        <v>4</v>
      </c>
      <c r="H14" s="23">
        <v>2</v>
      </c>
      <c r="I14" s="23">
        <v>2.6666666666666665</v>
      </c>
      <c r="J14" s="23">
        <v>3</v>
      </c>
    </row>
    <row r="15" spans="1:10" x14ac:dyDescent="0.65">
      <c r="B15" s="11" t="s">
        <v>81</v>
      </c>
      <c r="C15" s="4" t="s">
        <v>70</v>
      </c>
      <c r="D15" s="23">
        <v>2.7206818943638367</v>
      </c>
      <c r="E15" s="23">
        <v>0.78651531142930786</v>
      </c>
      <c r="F15" s="4">
        <v>1</v>
      </c>
      <c r="G15" s="4">
        <v>4</v>
      </c>
      <c r="H15" s="23">
        <v>2</v>
      </c>
      <c r="I15" s="23">
        <v>3</v>
      </c>
      <c r="J15" s="23">
        <v>3</v>
      </c>
    </row>
    <row r="16" spans="1:10" x14ac:dyDescent="0.65">
      <c r="B16" s="11" t="s">
        <v>82</v>
      </c>
      <c r="C16" s="4" t="s">
        <v>70</v>
      </c>
      <c r="D16" s="23">
        <v>2.9659531676483262</v>
      </c>
      <c r="E16" s="23">
        <v>0.70601533455652421</v>
      </c>
      <c r="F16" s="4">
        <v>1</v>
      </c>
      <c r="G16" s="4">
        <v>4</v>
      </c>
      <c r="H16" s="23">
        <v>3</v>
      </c>
      <c r="I16" s="23">
        <v>3</v>
      </c>
      <c r="J16" s="23">
        <v>3</v>
      </c>
    </row>
    <row r="17" spans="2:10" x14ac:dyDescent="0.65">
      <c r="B17" s="11" t="s">
        <v>83</v>
      </c>
      <c r="C17" s="4" t="s">
        <v>70</v>
      </c>
      <c r="D17" s="23">
        <v>2.8647225015562898</v>
      </c>
      <c r="E17" s="23">
        <v>0.77883976128721433</v>
      </c>
      <c r="F17" s="4">
        <v>1</v>
      </c>
      <c r="G17" s="4">
        <v>4</v>
      </c>
      <c r="H17" s="23">
        <v>2</v>
      </c>
      <c r="I17" s="23">
        <v>3</v>
      </c>
      <c r="J17" s="23">
        <v>3</v>
      </c>
    </row>
    <row r="18" spans="2:10" x14ac:dyDescent="0.65">
      <c r="B18" s="11" t="s">
        <v>84</v>
      </c>
      <c r="C18" s="4" t="s">
        <v>70</v>
      </c>
      <c r="D18" s="23">
        <v>3.1388210506153329</v>
      </c>
      <c r="E18" s="23">
        <v>0.72110752482767437</v>
      </c>
      <c r="F18" s="4">
        <v>1</v>
      </c>
      <c r="G18" s="4">
        <v>4</v>
      </c>
      <c r="H18" s="23">
        <v>3</v>
      </c>
      <c r="I18" s="23">
        <v>3</v>
      </c>
      <c r="J18" s="23">
        <v>4</v>
      </c>
    </row>
    <row r="19" spans="2:10" x14ac:dyDescent="0.65">
      <c r="B19" s="19" t="s">
        <v>85</v>
      </c>
      <c r="C19" s="22" t="s">
        <v>70</v>
      </c>
      <c r="D19" s="29">
        <v>2.5773116889335825</v>
      </c>
      <c r="E19" s="29">
        <v>0.80820220220340222</v>
      </c>
      <c r="F19" s="22">
        <v>1</v>
      </c>
      <c r="G19" s="22">
        <v>4</v>
      </c>
      <c r="H19" s="29">
        <v>2</v>
      </c>
      <c r="I19" s="29">
        <v>3</v>
      </c>
      <c r="J19" s="29">
        <v>3</v>
      </c>
    </row>
    <row r="20" spans="2:10" x14ac:dyDescent="0.65">
      <c r="B20" s="1" t="s">
        <v>86</v>
      </c>
      <c r="C20" s="4" t="s">
        <v>70</v>
      </c>
      <c r="D20" s="23">
        <v>2.6830223414047571</v>
      </c>
      <c r="E20" s="23">
        <v>0.5256376347365862</v>
      </c>
      <c r="F20" s="4">
        <v>1</v>
      </c>
      <c r="G20" s="4">
        <v>4</v>
      </c>
      <c r="H20" s="23">
        <v>2.3703703703703707</v>
      </c>
      <c r="I20" s="23">
        <v>2.7037037037037042</v>
      </c>
      <c r="J20" s="23">
        <v>3</v>
      </c>
    </row>
    <row r="21" spans="2:10" x14ac:dyDescent="0.65">
      <c r="B21" s="1" t="s">
        <v>87</v>
      </c>
      <c r="D21" s="23">
        <v>2.7444268863030543</v>
      </c>
      <c r="E21" s="23">
        <v>0.49974905610929793</v>
      </c>
      <c r="F21" s="4">
        <v>1</v>
      </c>
      <c r="G21" s="4">
        <v>4</v>
      </c>
      <c r="H21" s="23">
        <v>2.4333333333333336</v>
      </c>
      <c r="I21" s="23">
        <v>2.7666666666666666</v>
      </c>
      <c r="J21" s="23">
        <v>3.0666666666666664</v>
      </c>
    </row>
    <row r="22" spans="2:10" x14ac:dyDescent="0.65">
      <c r="B22" s="11" t="s">
        <v>88</v>
      </c>
      <c r="C22" s="4" t="s">
        <v>70</v>
      </c>
      <c r="D22" s="23">
        <v>2.4759373653210748</v>
      </c>
      <c r="E22" s="23">
        <v>0.74124676610932883</v>
      </c>
      <c r="F22" s="4">
        <v>1</v>
      </c>
      <c r="G22" s="4">
        <v>4</v>
      </c>
      <c r="H22" s="23">
        <v>2</v>
      </c>
      <c r="I22" s="23">
        <v>2.3333333333333335</v>
      </c>
      <c r="J22" s="23">
        <v>3</v>
      </c>
    </row>
    <row r="23" spans="2:10" x14ac:dyDescent="0.65">
      <c r="B23" s="11" t="s">
        <v>89</v>
      </c>
      <c r="C23" s="4" t="s">
        <v>70</v>
      </c>
      <c r="D23" s="23">
        <v>2.7405545180290187</v>
      </c>
      <c r="E23" s="23">
        <v>0.70651929216467224</v>
      </c>
      <c r="F23" s="4">
        <v>1</v>
      </c>
      <c r="G23" s="4">
        <v>4</v>
      </c>
      <c r="H23" s="23">
        <v>2.3333333333333335</v>
      </c>
      <c r="I23" s="23">
        <v>2.6666666666666665</v>
      </c>
      <c r="J23" s="23">
        <v>3.3333333333333335</v>
      </c>
    </row>
    <row r="24" spans="2:10" x14ac:dyDescent="0.65">
      <c r="B24" s="11" t="s">
        <v>90</v>
      </c>
      <c r="C24" s="4" t="s">
        <v>70</v>
      </c>
      <c r="D24" s="23">
        <v>3.2970677903877159</v>
      </c>
      <c r="E24" s="23">
        <v>0.70987733979866896</v>
      </c>
      <c r="F24" s="4">
        <v>1</v>
      </c>
      <c r="G24" s="4">
        <v>4</v>
      </c>
      <c r="H24" s="23">
        <v>3</v>
      </c>
      <c r="I24" s="23">
        <v>3.3333333333333335</v>
      </c>
      <c r="J24" s="23">
        <v>4</v>
      </c>
    </row>
    <row r="25" spans="2:10" x14ac:dyDescent="0.65">
      <c r="B25" s="11" t="s">
        <v>91</v>
      </c>
      <c r="C25" s="4" t="s">
        <v>70</v>
      </c>
      <c r="D25" s="23">
        <v>2.3893597663171002</v>
      </c>
      <c r="E25" s="23">
        <v>0.86949151997469443</v>
      </c>
      <c r="F25" s="4">
        <v>1</v>
      </c>
      <c r="G25" s="4">
        <v>4</v>
      </c>
      <c r="H25" s="23">
        <v>2</v>
      </c>
      <c r="I25" s="23">
        <v>2</v>
      </c>
      <c r="J25" s="23">
        <v>3</v>
      </c>
    </row>
    <row r="26" spans="2:10" x14ac:dyDescent="0.65">
      <c r="B26" s="11" t="s">
        <v>92</v>
      </c>
      <c r="C26" s="4" t="s">
        <v>70</v>
      </c>
      <c r="D26" s="23">
        <v>2.6565148685533688</v>
      </c>
      <c r="E26" s="23">
        <v>0.75455330632479967</v>
      </c>
      <c r="F26" s="4">
        <v>1</v>
      </c>
      <c r="G26" s="4">
        <v>4</v>
      </c>
      <c r="H26" s="23">
        <v>2</v>
      </c>
      <c r="I26" s="23">
        <v>3</v>
      </c>
      <c r="J26" s="23">
        <v>3</v>
      </c>
    </row>
    <row r="27" spans="2:10" x14ac:dyDescent="0.65">
      <c r="B27" s="11" t="s">
        <v>93</v>
      </c>
      <c r="C27" s="4" t="s">
        <v>70</v>
      </c>
      <c r="D27" s="23">
        <v>2.7182876023559834</v>
      </c>
      <c r="E27" s="23">
        <v>0.98240643339526879</v>
      </c>
      <c r="F27" s="4">
        <v>1</v>
      </c>
      <c r="G27" s="4">
        <v>4</v>
      </c>
      <c r="H27" s="23">
        <v>2</v>
      </c>
      <c r="I27" s="23">
        <v>3</v>
      </c>
      <c r="J27" s="23">
        <v>4</v>
      </c>
    </row>
    <row r="28" spans="2:10" x14ac:dyDescent="0.65">
      <c r="B28" s="11" t="s">
        <v>94</v>
      </c>
      <c r="C28" s="4" t="s">
        <v>70</v>
      </c>
      <c r="D28" s="23">
        <v>2.5749173969257289</v>
      </c>
      <c r="E28" s="23">
        <v>0.82652898580538725</v>
      </c>
      <c r="F28" s="4">
        <v>1</v>
      </c>
      <c r="G28" s="4">
        <v>4</v>
      </c>
      <c r="H28" s="23">
        <v>2</v>
      </c>
      <c r="I28" s="23">
        <v>3</v>
      </c>
      <c r="J28" s="23">
        <v>3</v>
      </c>
    </row>
    <row r="29" spans="2:10" x14ac:dyDescent="0.65">
      <c r="B29" s="11" t="s">
        <v>95</v>
      </c>
      <c r="C29" s="4" t="s">
        <v>70</v>
      </c>
      <c r="D29" s="23">
        <v>3.0023464061676961</v>
      </c>
      <c r="E29" s="23">
        <v>0.75422651095636528</v>
      </c>
      <c r="F29" s="4">
        <v>1</v>
      </c>
      <c r="G29" s="4">
        <v>4</v>
      </c>
      <c r="H29" s="23">
        <v>3</v>
      </c>
      <c r="I29" s="23">
        <v>3</v>
      </c>
      <c r="J29" s="23">
        <v>3</v>
      </c>
    </row>
    <row r="30" spans="2:10" x14ac:dyDescent="0.65">
      <c r="B30" s="11" t="s">
        <v>96</v>
      </c>
      <c r="C30" s="4" t="s">
        <v>70</v>
      </c>
      <c r="D30" s="23">
        <v>2.7469712206100656</v>
      </c>
      <c r="E30" s="23">
        <v>0.84598342628973477</v>
      </c>
      <c r="F30" s="4">
        <v>1</v>
      </c>
      <c r="G30" s="4">
        <v>4</v>
      </c>
      <c r="H30" s="23">
        <v>2</v>
      </c>
      <c r="I30" s="23">
        <v>3</v>
      </c>
      <c r="J30" s="23">
        <v>3</v>
      </c>
    </row>
    <row r="31" spans="2:10" x14ac:dyDescent="0.65">
      <c r="B31" s="19" t="s">
        <v>97</v>
      </c>
      <c r="C31" s="22" t="s">
        <v>70</v>
      </c>
      <c r="D31" s="29">
        <v>2.8423119283627831</v>
      </c>
      <c r="E31" s="29">
        <v>0.74067109962071764</v>
      </c>
      <c r="F31" s="22">
        <v>1</v>
      </c>
      <c r="G31" s="22">
        <v>4</v>
      </c>
      <c r="H31" s="29">
        <v>2</v>
      </c>
      <c r="I31" s="29">
        <v>3</v>
      </c>
      <c r="J31" s="29">
        <v>3</v>
      </c>
    </row>
    <row r="32" spans="2:10" x14ac:dyDescent="0.65">
      <c r="B32" s="1" t="s">
        <v>98</v>
      </c>
      <c r="C32" s="4" t="s">
        <v>70</v>
      </c>
      <c r="D32" s="23">
        <v>2.5004275521442594</v>
      </c>
      <c r="E32" s="23">
        <v>0.624195768558095</v>
      </c>
      <c r="F32" s="4">
        <v>1</v>
      </c>
      <c r="G32" s="4">
        <v>4</v>
      </c>
      <c r="H32" s="23">
        <v>2.1428571428571428</v>
      </c>
      <c r="I32" s="23">
        <v>2.5714285714285716</v>
      </c>
      <c r="J32" s="23">
        <v>3</v>
      </c>
    </row>
    <row r="33" spans="2:10" x14ac:dyDescent="0.65">
      <c r="B33" s="11" t="s">
        <v>99</v>
      </c>
      <c r="C33" s="4" t="s">
        <v>70</v>
      </c>
      <c r="D33" s="23">
        <v>2.7286788296700664</v>
      </c>
      <c r="E33" s="23">
        <v>0.76437456315294727</v>
      </c>
      <c r="F33" s="4">
        <v>1</v>
      </c>
      <c r="G33" s="4">
        <v>4</v>
      </c>
      <c r="H33" s="23">
        <v>2</v>
      </c>
      <c r="I33" s="23">
        <v>3</v>
      </c>
      <c r="J33" s="23">
        <v>3</v>
      </c>
    </row>
    <row r="34" spans="2:10" x14ac:dyDescent="0.65">
      <c r="B34" s="11" t="s">
        <v>100</v>
      </c>
      <c r="C34" s="4" t="s">
        <v>70</v>
      </c>
      <c r="D34" s="23">
        <v>2.4416989896087729</v>
      </c>
      <c r="E34" s="23">
        <v>0.82171259858151935</v>
      </c>
      <c r="F34" s="4">
        <v>1</v>
      </c>
      <c r="G34" s="4">
        <v>4</v>
      </c>
      <c r="H34" s="23">
        <v>2</v>
      </c>
      <c r="I34" s="23">
        <v>3</v>
      </c>
      <c r="J34" s="23">
        <v>3</v>
      </c>
    </row>
    <row r="35" spans="2:10" x14ac:dyDescent="0.65">
      <c r="B35" s="11" t="s">
        <v>101</v>
      </c>
      <c r="C35" s="4" t="s">
        <v>70</v>
      </c>
      <c r="D35" s="23">
        <v>2.4182349279318105</v>
      </c>
      <c r="E35" s="23">
        <v>0.81649079812290815</v>
      </c>
      <c r="F35" s="4">
        <v>1</v>
      </c>
      <c r="G35" s="4">
        <v>4</v>
      </c>
      <c r="H35" s="23">
        <v>2</v>
      </c>
      <c r="I35" s="23">
        <v>2</v>
      </c>
      <c r="J35" s="23">
        <v>3</v>
      </c>
    </row>
    <row r="36" spans="2:10" x14ac:dyDescent="0.65">
      <c r="B36" s="11" t="s">
        <v>102</v>
      </c>
      <c r="C36" s="4" t="s">
        <v>70</v>
      </c>
      <c r="D36" s="23">
        <v>2.3650337595173108</v>
      </c>
      <c r="E36" s="23">
        <v>0.84284590409174243</v>
      </c>
      <c r="F36" s="4">
        <v>1</v>
      </c>
      <c r="G36" s="4">
        <v>4</v>
      </c>
      <c r="H36" s="23">
        <v>2</v>
      </c>
      <c r="I36" s="23">
        <v>2</v>
      </c>
      <c r="J36" s="23">
        <v>3</v>
      </c>
    </row>
    <row r="37" spans="2:10" x14ac:dyDescent="0.65">
      <c r="B37" s="11" t="s">
        <v>103</v>
      </c>
      <c r="C37" s="4" t="s">
        <v>70</v>
      </c>
      <c r="D37" s="23">
        <v>2.7306421491165063</v>
      </c>
      <c r="E37" s="23">
        <v>0.814045075274754</v>
      </c>
      <c r="F37" s="4">
        <v>1</v>
      </c>
      <c r="G37" s="4">
        <v>4</v>
      </c>
      <c r="H37" s="23">
        <v>2</v>
      </c>
      <c r="I37" s="23">
        <v>3</v>
      </c>
      <c r="J37" s="23">
        <v>3</v>
      </c>
    </row>
    <row r="38" spans="2:10" x14ac:dyDescent="0.65">
      <c r="B38" s="11" t="s">
        <v>104</v>
      </c>
      <c r="C38" s="4" t="s">
        <v>70</v>
      </c>
      <c r="D38" s="23">
        <v>2.4151223483216011</v>
      </c>
      <c r="E38" s="23">
        <v>0.8207368997640061</v>
      </c>
      <c r="F38" s="4">
        <v>1</v>
      </c>
      <c r="G38" s="4">
        <v>4</v>
      </c>
      <c r="H38" s="23">
        <v>2</v>
      </c>
      <c r="I38" s="23">
        <v>2</v>
      </c>
      <c r="J38" s="23">
        <v>3</v>
      </c>
    </row>
    <row r="39" spans="2:10" x14ac:dyDescent="0.65">
      <c r="B39" s="19" t="s">
        <v>105</v>
      </c>
      <c r="C39" s="22" t="s">
        <v>70</v>
      </c>
      <c r="D39" s="29">
        <v>2.4035818608437487</v>
      </c>
      <c r="E39" s="29">
        <v>0.90292684801433043</v>
      </c>
      <c r="F39" s="22">
        <v>1</v>
      </c>
      <c r="G39" s="22">
        <v>4</v>
      </c>
      <c r="H39" s="29">
        <v>2</v>
      </c>
      <c r="I39" s="29">
        <v>2</v>
      </c>
      <c r="J39" s="29">
        <v>3</v>
      </c>
    </row>
    <row r="40" spans="2:10" x14ac:dyDescent="0.65">
      <c r="B40" s="1" t="s">
        <v>106</v>
      </c>
      <c r="C40" s="4" t="s">
        <v>70</v>
      </c>
      <c r="D40" s="23">
        <v>2.9972944500311249</v>
      </c>
      <c r="E40" s="23">
        <v>0.57253623626663563</v>
      </c>
      <c r="F40" s="4">
        <v>1</v>
      </c>
      <c r="G40" s="4">
        <v>4</v>
      </c>
      <c r="H40" s="23">
        <v>2.6666666666666665</v>
      </c>
      <c r="I40" s="23">
        <v>3.0555555555555554</v>
      </c>
      <c r="J40" s="23">
        <v>3.4444444444444446</v>
      </c>
    </row>
    <row r="41" spans="2:10" x14ac:dyDescent="0.65">
      <c r="B41" s="11" t="s">
        <v>107</v>
      </c>
      <c r="C41" s="4" t="s">
        <v>70</v>
      </c>
      <c r="D41" s="23">
        <v>2.2305703203562706</v>
      </c>
      <c r="E41" s="23">
        <v>0.77913916201975886</v>
      </c>
      <c r="F41" s="4">
        <v>1</v>
      </c>
      <c r="G41" s="4">
        <v>4</v>
      </c>
      <c r="H41" s="23">
        <v>1.6666666666666667</v>
      </c>
      <c r="I41" s="23">
        <v>2</v>
      </c>
      <c r="J41" s="23">
        <v>3</v>
      </c>
    </row>
    <row r="42" spans="2:10" x14ac:dyDescent="0.65">
      <c r="B42" s="11" t="s">
        <v>108</v>
      </c>
      <c r="C42" s="4" t="s">
        <v>70</v>
      </c>
      <c r="D42" s="23">
        <v>3.0128653290555314</v>
      </c>
      <c r="E42" s="23">
        <v>0.78860045993438177</v>
      </c>
      <c r="F42" s="4">
        <v>1</v>
      </c>
      <c r="G42" s="4">
        <v>4</v>
      </c>
      <c r="H42" s="23">
        <v>2.6666666666666665</v>
      </c>
      <c r="I42" s="23">
        <v>3</v>
      </c>
      <c r="J42" s="23">
        <v>3.6666666666666665</v>
      </c>
    </row>
    <row r="43" spans="2:10" x14ac:dyDescent="0.65">
      <c r="B43" s="11" t="s">
        <v>109</v>
      </c>
      <c r="C43" s="4" t="s">
        <v>70</v>
      </c>
      <c r="D43" s="23">
        <v>2.8471005123784896</v>
      </c>
      <c r="E43" s="23">
        <v>0.81599831275084422</v>
      </c>
      <c r="F43" s="4">
        <v>1</v>
      </c>
      <c r="G43" s="4">
        <v>4</v>
      </c>
      <c r="H43" s="23">
        <v>2.3333333333333335</v>
      </c>
      <c r="I43" s="23">
        <v>3</v>
      </c>
      <c r="J43" s="23">
        <v>3.3333333333333335</v>
      </c>
    </row>
    <row r="44" spans="2:10" x14ac:dyDescent="0.65">
      <c r="B44" s="11" t="s">
        <v>110</v>
      </c>
      <c r="C44" s="4" t="s">
        <v>70</v>
      </c>
      <c r="D44" s="23">
        <v>3.1086529713163817</v>
      </c>
      <c r="E44" s="23">
        <v>0.7456065119165558</v>
      </c>
      <c r="F44" s="4">
        <v>1</v>
      </c>
      <c r="G44" s="4">
        <v>4</v>
      </c>
      <c r="H44" s="23">
        <v>2.6666666666666665</v>
      </c>
      <c r="I44" s="23">
        <v>3.3333333333333335</v>
      </c>
      <c r="J44" s="23">
        <v>3.6666666666666665</v>
      </c>
    </row>
    <row r="45" spans="2:10" x14ac:dyDescent="0.65">
      <c r="B45" s="11" t="s">
        <v>111</v>
      </c>
      <c r="C45" s="4" t="s">
        <v>70</v>
      </c>
      <c r="D45" s="23">
        <v>3.3922887835400406</v>
      </c>
      <c r="E45" s="23">
        <v>0.60671033159136811</v>
      </c>
      <c r="F45" s="4">
        <v>1</v>
      </c>
      <c r="G45" s="4">
        <v>4</v>
      </c>
      <c r="H45" s="23">
        <v>3</v>
      </c>
      <c r="I45" s="23">
        <v>3.5</v>
      </c>
      <c r="J45" s="23">
        <v>3.8333333333333335</v>
      </c>
    </row>
    <row r="46" spans="2:10" x14ac:dyDescent="0.65">
      <c r="B46" s="11" t="s">
        <v>112</v>
      </c>
      <c r="C46" s="4" t="s">
        <v>70</v>
      </c>
      <c r="D46" s="23">
        <v>3.2216417877960759</v>
      </c>
      <c r="E46" s="23">
        <v>0.52186779949017337</v>
      </c>
      <c r="F46" s="4">
        <v>1</v>
      </c>
      <c r="G46" s="4">
        <v>4</v>
      </c>
      <c r="H46" s="23">
        <v>2.9090909090909092</v>
      </c>
      <c r="I46" s="23">
        <v>3.2727272727272729</v>
      </c>
      <c r="J46" s="23">
        <v>3.6363636363636362</v>
      </c>
    </row>
    <row r="47" spans="2:10" x14ac:dyDescent="0.65">
      <c r="B47" s="11" t="s">
        <v>113</v>
      </c>
      <c r="C47" s="4" t="s">
        <v>70</v>
      </c>
      <c r="D47" s="23">
        <v>2.790451563472681</v>
      </c>
      <c r="E47" s="23">
        <v>0.75954533131512048</v>
      </c>
      <c r="F47" s="4">
        <v>1</v>
      </c>
      <c r="G47" s="4">
        <v>4</v>
      </c>
      <c r="H47" s="23">
        <v>2</v>
      </c>
      <c r="I47" s="23">
        <v>3</v>
      </c>
      <c r="J47" s="23">
        <v>3</v>
      </c>
    </row>
    <row r="48" spans="2:10" x14ac:dyDescent="0.65">
      <c r="B48" s="11" t="s">
        <v>114</v>
      </c>
      <c r="C48" s="4" t="s">
        <v>70</v>
      </c>
      <c r="D48" s="23">
        <v>3.1339366949193121</v>
      </c>
      <c r="E48" s="23">
        <v>0.74578209489586689</v>
      </c>
      <c r="F48" s="4">
        <v>1</v>
      </c>
      <c r="G48" s="4">
        <v>4</v>
      </c>
      <c r="H48" s="23">
        <v>3</v>
      </c>
      <c r="I48" s="23">
        <v>3</v>
      </c>
      <c r="J48" s="23">
        <v>4</v>
      </c>
    </row>
    <row r="49" spans="2:10" x14ac:dyDescent="0.65">
      <c r="B49" s="11" t="s">
        <v>115</v>
      </c>
      <c r="C49" s="4" t="s">
        <v>70</v>
      </c>
      <c r="D49" s="23">
        <v>3.5990997462050474</v>
      </c>
      <c r="E49" s="23">
        <v>0.73339169531580883</v>
      </c>
      <c r="F49" s="4">
        <v>1</v>
      </c>
      <c r="G49" s="4">
        <v>4</v>
      </c>
      <c r="H49" s="23">
        <v>3</v>
      </c>
      <c r="I49" s="23">
        <v>4</v>
      </c>
      <c r="J49" s="23">
        <v>4</v>
      </c>
    </row>
    <row r="50" spans="2:10" x14ac:dyDescent="0.65">
      <c r="B50" s="11" t="s">
        <v>116</v>
      </c>
      <c r="C50" s="4" t="s">
        <v>70</v>
      </c>
      <c r="D50" s="23">
        <v>2.7129243882583918</v>
      </c>
      <c r="E50" s="23">
        <v>0.8036283282542116</v>
      </c>
      <c r="F50" s="4">
        <v>1</v>
      </c>
      <c r="G50" s="4">
        <v>4</v>
      </c>
      <c r="H50" s="23">
        <v>2</v>
      </c>
      <c r="I50" s="23">
        <v>3</v>
      </c>
      <c r="J50" s="23">
        <v>3</v>
      </c>
    </row>
    <row r="51" spans="2:10" x14ac:dyDescent="0.65">
      <c r="B51" s="19" t="s">
        <v>117</v>
      </c>
      <c r="C51" s="22" t="s">
        <v>70</v>
      </c>
      <c r="D51" s="29">
        <v>2.5408705645740555</v>
      </c>
      <c r="E51" s="29">
        <v>0.73553369452450368</v>
      </c>
      <c r="F51" s="22">
        <v>1</v>
      </c>
      <c r="G51" s="22">
        <v>4</v>
      </c>
      <c r="H51" s="29">
        <v>2</v>
      </c>
      <c r="I51" s="29">
        <v>2.5</v>
      </c>
      <c r="J51" s="29">
        <v>3</v>
      </c>
    </row>
    <row r="52" spans="2:10" x14ac:dyDescent="0.65">
      <c r="B52" s="4" t="s">
        <v>118</v>
      </c>
    </row>
    <row r="53" spans="2:10" x14ac:dyDescent="0.65">
      <c r="B53" s="4" t="s">
        <v>153</v>
      </c>
    </row>
    <row r="54" spans="2:10" x14ac:dyDescent="0.65">
      <c r="B54" s="4" t="s">
        <v>119</v>
      </c>
    </row>
  </sheetData>
  <phoneticPr fontId="2"/>
  <pageMargins left="0.7" right="0.7" top="0.75" bottom="0.75" header="0.3" footer="0.3"/>
  <pageSetup paperSize="9" scale="74"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72DB5-039C-4696-A184-500EB35FE3B0}">
  <sheetPr>
    <pageSetUpPr fitToPage="1"/>
  </sheetPr>
  <dimension ref="A1:J54"/>
  <sheetViews>
    <sheetView view="pageBreakPreview" topLeftCell="A31" zoomScale="60" zoomScaleNormal="60" workbookViewId="0">
      <selection activeCell="E41" sqref="E41"/>
    </sheetView>
  </sheetViews>
  <sheetFormatPr defaultColWidth="8.640625" defaultRowHeight="18.45" x14ac:dyDescent="0.65"/>
  <cols>
    <col min="1" max="1" width="8.640625" style="4"/>
    <col min="2" max="2" width="32.5" style="4" customWidth="1"/>
    <col min="3" max="3" width="0" style="4" hidden="1" customWidth="1"/>
    <col min="4" max="5" width="8.640625" style="23"/>
    <col min="6" max="7" width="8.640625" style="4"/>
    <col min="8" max="10" width="9.92578125" style="23" customWidth="1"/>
    <col min="11" max="16384" width="8.640625" style="4"/>
  </cols>
  <sheetData>
    <row r="1" spans="1:10" x14ac:dyDescent="0.65">
      <c r="A1" s="20" t="str">
        <f>'8-2-1'!A1</f>
        <v>8-2</v>
      </c>
      <c r="B1" s="1" t="str">
        <f>"表"&amp;A1&amp;"-4 新職業性ストレス簡易調査票（80項目版）の統計量（雇用形態_派遣社員）"</f>
        <v>表8-2-4 新職業性ストレス簡易調査票（80項目版）の統計量（雇用形態_派遣社員）</v>
      </c>
    </row>
    <row r="2" spans="1:10" x14ac:dyDescent="0.65">
      <c r="B2" s="21" t="s">
        <v>122</v>
      </c>
      <c r="C2" s="6" t="s">
        <v>1</v>
      </c>
      <c r="D2" s="24"/>
      <c r="E2" s="24"/>
      <c r="F2" s="6"/>
      <c r="G2" s="6"/>
      <c r="H2" s="24"/>
      <c r="I2" s="24"/>
      <c r="J2" s="24"/>
    </row>
    <row r="3" spans="1:10" x14ac:dyDescent="0.65">
      <c r="B3" s="25" t="s">
        <v>65</v>
      </c>
      <c r="C3" s="26" t="s">
        <v>66</v>
      </c>
      <c r="D3" s="27" t="s">
        <v>67</v>
      </c>
      <c r="E3" s="27" t="s">
        <v>68</v>
      </c>
      <c r="F3" s="28" t="s">
        <v>4</v>
      </c>
      <c r="G3" s="28" t="s">
        <v>5</v>
      </c>
      <c r="H3" s="27" t="s">
        <v>6</v>
      </c>
      <c r="I3" s="27" t="s">
        <v>7</v>
      </c>
      <c r="J3" s="27" t="s">
        <v>8</v>
      </c>
    </row>
    <row r="4" spans="1:10" x14ac:dyDescent="0.65">
      <c r="B4" s="1" t="s">
        <v>69</v>
      </c>
      <c r="C4" s="4" t="s">
        <v>70</v>
      </c>
      <c r="D4" s="23">
        <v>2.7849942910154848</v>
      </c>
      <c r="E4" s="23">
        <v>0.48238827833370185</v>
      </c>
      <c r="F4" s="4">
        <v>1</v>
      </c>
      <c r="G4" s="4">
        <v>4</v>
      </c>
      <c r="H4" s="23">
        <v>2.4583333333333335</v>
      </c>
      <c r="I4" s="23">
        <v>2.791666666666667</v>
      </c>
      <c r="J4" s="23">
        <v>3.125</v>
      </c>
    </row>
    <row r="5" spans="1:10" x14ac:dyDescent="0.65">
      <c r="B5" s="11" t="s">
        <v>71</v>
      </c>
      <c r="C5" s="4" t="s">
        <v>70</v>
      </c>
      <c r="D5" s="23">
        <v>2.521729822307857</v>
      </c>
      <c r="E5" s="23">
        <v>0.71939746325885334</v>
      </c>
      <c r="F5" s="4">
        <v>1</v>
      </c>
      <c r="G5" s="4">
        <v>4</v>
      </c>
      <c r="H5" s="23">
        <v>2</v>
      </c>
      <c r="I5" s="23">
        <v>2.6666666666666665</v>
      </c>
      <c r="J5" s="23">
        <v>3</v>
      </c>
    </row>
    <row r="6" spans="1:10" x14ac:dyDescent="0.65">
      <c r="B6" s="11" t="s">
        <v>72</v>
      </c>
      <c r="C6" s="4" t="s">
        <v>70</v>
      </c>
      <c r="D6" s="23">
        <v>2.2093056447584387</v>
      </c>
      <c r="E6" s="23">
        <v>0.67438994615215309</v>
      </c>
      <c r="F6" s="4">
        <v>1</v>
      </c>
      <c r="G6" s="4">
        <v>4</v>
      </c>
      <c r="H6" s="23">
        <v>1.6666666666666667</v>
      </c>
      <c r="I6" s="23">
        <v>2.3333333333333335</v>
      </c>
      <c r="J6" s="23">
        <v>2.6666666666666665</v>
      </c>
    </row>
    <row r="7" spans="1:10" x14ac:dyDescent="0.65">
      <c r="B7" s="11" t="s">
        <v>73</v>
      </c>
      <c r="C7" s="4" t="s">
        <v>70</v>
      </c>
      <c r="D7" s="23">
        <v>3.0250481695568401</v>
      </c>
      <c r="E7" s="23">
        <v>1.0836599658850863</v>
      </c>
      <c r="F7" s="4">
        <v>1</v>
      </c>
      <c r="G7" s="4">
        <v>4</v>
      </c>
      <c r="H7" s="23">
        <v>2</v>
      </c>
      <c r="I7" s="23">
        <v>3</v>
      </c>
      <c r="J7" s="23">
        <v>4</v>
      </c>
    </row>
    <row r="8" spans="1:10" x14ac:dyDescent="0.65">
      <c r="B8" s="11" t="s">
        <v>74</v>
      </c>
      <c r="C8" s="4" t="s">
        <v>70</v>
      </c>
      <c r="D8" s="23">
        <v>3.0477413830014988</v>
      </c>
      <c r="E8" s="23">
        <v>0.64066315282077102</v>
      </c>
      <c r="F8" s="4">
        <v>1</v>
      </c>
      <c r="G8" s="4">
        <v>4</v>
      </c>
      <c r="H8" s="23">
        <v>2.6666666666666665</v>
      </c>
      <c r="I8" s="23">
        <v>3</v>
      </c>
      <c r="J8" s="23">
        <v>3.6666666666666665</v>
      </c>
    </row>
    <row r="9" spans="1:10" x14ac:dyDescent="0.65">
      <c r="B9" s="11" t="s">
        <v>75</v>
      </c>
      <c r="C9" s="4" t="s">
        <v>70</v>
      </c>
      <c r="D9" s="23">
        <v>3.0978377221151789</v>
      </c>
      <c r="E9" s="23">
        <v>0.88192510874165819</v>
      </c>
      <c r="F9" s="4">
        <v>1</v>
      </c>
      <c r="G9" s="4">
        <v>4</v>
      </c>
      <c r="H9" s="23">
        <v>3</v>
      </c>
      <c r="I9" s="23">
        <v>3</v>
      </c>
      <c r="J9" s="23">
        <v>4</v>
      </c>
    </row>
    <row r="10" spans="1:10" x14ac:dyDescent="0.65">
      <c r="B10" s="11" t="s">
        <v>76</v>
      </c>
      <c r="C10" s="4" t="s">
        <v>70</v>
      </c>
      <c r="D10" s="23">
        <v>2.7368871761935347</v>
      </c>
      <c r="E10" s="23">
        <v>0.91731317226162168</v>
      </c>
      <c r="F10" s="4">
        <v>1</v>
      </c>
      <c r="G10" s="4">
        <v>4</v>
      </c>
      <c r="H10" s="23">
        <v>2</v>
      </c>
      <c r="I10" s="23">
        <v>3</v>
      </c>
      <c r="J10" s="23">
        <v>3</v>
      </c>
    </row>
    <row r="11" spans="1:10" x14ac:dyDescent="0.65">
      <c r="B11" s="11" t="s">
        <v>77</v>
      </c>
      <c r="C11" s="4" t="s">
        <v>70</v>
      </c>
      <c r="D11" s="23">
        <v>2.9576107899807322</v>
      </c>
      <c r="E11" s="23">
        <v>0.8845094378803412</v>
      </c>
      <c r="F11" s="4">
        <v>1</v>
      </c>
      <c r="G11" s="4">
        <v>4</v>
      </c>
      <c r="H11" s="23">
        <v>2</v>
      </c>
      <c r="I11" s="23">
        <v>3</v>
      </c>
      <c r="J11" s="23">
        <v>4</v>
      </c>
    </row>
    <row r="12" spans="1:10" x14ac:dyDescent="0.65">
      <c r="B12" s="19" t="s">
        <v>78</v>
      </c>
      <c r="C12" s="22" t="s">
        <v>70</v>
      </c>
      <c r="D12" s="29">
        <v>2.6837936202098054</v>
      </c>
      <c r="E12" s="29">
        <v>0.89561902761336032</v>
      </c>
      <c r="F12" s="22">
        <v>1</v>
      </c>
      <c r="G12" s="22">
        <v>4</v>
      </c>
      <c r="H12" s="29">
        <v>2</v>
      </c>
      <c r="I12" s="29">
        <v>3</v>
      </c>
      <c r="J12" s="29">
        <v>3</v>
      </c>
    </row>
    <row r="13" spans="1:10" x14ac:dyDescent="0.65">
      <c r="B13" s="1" t="s">
        <v>79</v>
      </c>
      <c r="C13" s="4" t="s">
        <v>70</v>
      </c>
      <c r="D13" s="23">
        <v>2.6940103237469963</v>
      </c>
      <c r="E13" s="23">
        <v>0.47786233391194372</v>
      </c>
      <c r="F13" s="4">
        <v>1</v>
      </c>
      <c r="G13" s="4">
        <v>4</v>
      </c>
      <c r="H13" s="23">
        <v>2.3888888888888888</v>
      </c>
      <c r="I13" s="23">
        <v>2.6666666666666665</v>
      </c>
      <c r="J13" s="23">
        <v>3</v>
      </c>
    </row>
    <row r="14" spans="1:10" x14ac:dyDescent="0.65">
      <c r="B14" s="11" t="s">
        <v>80</v>
      </c>
      <c r="C14" s="4" t="s">
        <v>70</v>
      </c>
      <c r="D14" s="23">
        <v>2.4190394633554559</v>
      </c>
      <c r="E14" s="23">
        <v>0.71435771360147338</v>
      </c>
      <c r="F14" s="4">
        <v>1</v>
      </c>
      <c r="G14" s="4">
        <v>4</v>
      </c>
      <c r="H14" s="23">
        <v>2</v>
      </c>
      <c r="I14" s="23">
        <v>2.3333333333333335</v>
      </c>
      <c r="J14" s="23">
        <v>3</v>
      </c>
    </row>
    <row r="15" spans="1:10" x14ac:dyDescent="0.65">
      <c r="B15" s="11" t="s">
        <v>81</v>
      </c>
      <c r="C15" s="4" t="s">
        <v>70</v>
      </c>
      <c r="D15" s="23">
        <v>2.8006850781417256</v>
      </c>
      <c r="E15" s="23">
        <v>0.81283043786347797</v>
      </c>
      <c r="F15" s="4">
        <v>1</v>
      </c>
      <c r="G15" s="4">
        <v>4</v>
      </c>
      <c r="H15" s="23">
        <v>2</v>
      </c>
      <c r="I15" s="23">
        <v>3</v>
      </c>
      <c r="J15" s="23">
        <v>3</v>
      </c>
    </row>
    <row r="16" spans="1:10" x14ac:dyDescent="0.65">
      <c r="B16" s="11" t="s">
        <v>82</v>
      </c>
      <c r="C16" s="4" t="s">
        <v>70</v>
      </c>
      <c r="D16" s="23">
        <v>2.9306358381502888</v>
      </c>
      <c r="E16" s="23">
        <v>0.73713462426862819</v>
      </c>
      <c r="F16" s="4">
        <v>1</v>
      </c>
      <c r="G16" s="4">
        <v>4</v>
      </c>
      <c r="H16" s="23">
        <v>3</v>
      </c>
      <c r="I16" s="23">
        <v>3</v>
      </c>
      <c r="J16" s="23">
        <v>3</v>
      </c>
    </row>
    <row r="17" spans="2:10" x14ac:dyDescent="0.65">
      <c r="B17" s="11" t="s">
        <v>83</v>
      </c>
      <c r="C17" s="4" t="s">
        <v>70</v>
      </c>
      <c r="D17" s="23">
        <v>2.8912438450010702</v>
      </c>
      <c r="E17" s="23">
        <v>0.81221296999069248</v>
      </c>
      <c r="F17" s="4">
        <v>1</v>
      </c>
      <c r="G17" s="4">
        <v>4</v>
      </c>
      <c r="H17" s="23">
        <v>2</v>
      </c>
      <c r="I17" s="23">
        <v>3</v>
      </c>
      <c r="J17" s="23">
        <v>3</v>
      </c>
    </row>
    <row r="18" spans="2:10" x14ac:dyDescent="0.65">
      <c r="B18" s="11" t="s">
        <v>84</v>
      </c>
      <c r="C18" s="4" t="s">
        <v>70</v>
      </c>
      <c r="D18" s="23">
        <v>2.7208306572468421</v>
      </c>
      <c r="E18" s="23">
        <v>0.9785672322646376</v>
      </c>
      <c r="F18" s="4">
        <v>1</v>
      </c>
      <c r="G18" s="4">
        <v>4</v>
      </c>
      <c r="H18" s="23">
        <v>2</v>
      </c>
      <c r="I18" s="23">
        <v>3</v>
      </c>
      <c r="J18" s="23">
        <v>3</v>
      </c>
    </row>
    <row r="19" spans="2:10" x14ac:dyDescent="0.65">
      <c r="B19" s="19" t="s">
        <v>85</v>
      </c>
      <c r="C19" s="22" t="s">
        <v>70</v>
      </c>
      <c r="D19" s="29">
        <v>2.4016270605865984</v>
      </c>
      <c r="E19" s="29">
        <v>0.86948600760303252</v>
      </c>
      <c r="F19" s="22">
        <v>1</v>
      </c>
      <c r="G19" s="22">
        <v>4</v>
      </c>
      <c r="H19" s="29">
        <v>2</v>
      </c>
      <c r="I19" s="29">
        <v>2</v>
      </c>
      <c r="J19" s="29">
        <v>3</v>
      </c>
    </row>
    <row r="20" spans="2:10" x14ac:dyDescent="0.65">
      <c r="B20" s="1" t="s">
        <v>86</v>
      </c>
      <c r="C20" s="4" t="s">
        <v>70</v>
      </c>
      <c r="D20" s="23">
        <v>2.6584282848466105</v>
      </c>
      <c r="E20" s="23">
        <v>0.4609512605690077</v>
      </c>
      <c r="F20" s="4">
        <v>1</v>
      </c>
      <c r="G20" s="4">
        <v>4</v>
      </c>
      <c r="H20" s="23">
        <v>2.407407407407407</v>
      </c>
      <c r="I20" s="23">
        <v>2.6666666666666665</v>
      </c>
      <c r="J20" s="23">
        <v>2.9259259259259256</v>
      </c>
    </row>
    <row r="21" spans="2:10" x14ac:dyDescent="0.65">
      <c r="B21" s="1" t="s">
        <v>87</v>
      </c>
      <c r="D21" s="23">
        <v>2.7185399272104487</v>
      </c>
      <c r="E21" s="23">
        <v>0.44320308983813439</v>
      </c>
      <c r="F21" s="4">
        <v>1</v>
      </c>
      <c r="G21" s="4">
        <v>4</v>
      </c>
      <c r="H21" s="23">
        <v>2.4666666666666668</v>
      </c>
      <c r="I21" s="23">
        <v>2.7</v>
      </c>
      <c r="J21" s="23">
        <v>2.9666666666666668</v>
      </c>
    </row>
    <row r="22" spans="2:10" x14ac:dyDescent="0.65">
      <c r="B22" s="11" t="s">
        <v>88</v>
      </c>
      <c r="C22" s="4" t="s">
        <v>70</v>
      </c>
      <c r="D22" s="23">
        <v>2.4671376578891029</v>
      </c>
      <c r="E22" s="23">
        <v>0.75092694996708009</v>
      </c>
      <c r="F22" s="4">
        <v>1</v>
      </c>
      <c r="G22" s="4">
        <v>4</v>
      </c>
      <c r="H22" s="23">
        <v>2</v>
      </c>
      <c r="I22" s="23">
        <v>2.3333333333333335</v>
      </c>
      <c r="J22" s="23">
        <v>3</v>
      </c>
    </row>
    <row r="23" spans="2:10" x14ac:dyDescent="0.65">
      <c r="B23" s="11" t="s">
        <v>89</v>
      </c>
      <c r="C23" s="4" t="s">
        <v>70</v>
      </c>
      <c r="D23" s="23">
        <v>2.635766787982587</v>
      </c>
      <c r="E23" s="23">
        <v>0.73372355229456354</v>
      </c>
      <c r="F23" s="4">
        <v>1</v>
      </c>
      <c r="G23" s="4">
        <v>4</v>
      </c>
      <c r="H23" s="23">
        <v>2</v>
      </c>
      <c r="I23" s="23">
        <v>2.6666666666666665</v>
      </c>
      <c r="J23" s="23">
        <v>3</v>
      </c>
    </row>
    <row r="24" spans="2:10" x14ac:dyDescent="0.65">
      <c r="B24" s="11" t="s">
        <v>90</v>
      </c>
      <c r="C24" s="4" t="s">
        <v>70</v>
      </c>
      <c r="D24" s="23">
        <v>3.2595447084849782</v>
      </c>
      <c r="E24" s="23">
        <v>0.74744560938526017</v>
      </c>
      <c r="F24" s="4">
        <v>1</v>
      </c>
      <c r="G24" s="4">
        <v>4</v>
      </c>
      <c r="H24" s="23">
        <v>3</v>
      </c>
      <c r="I24" s="23">
        <v>3.3333333333333335</v>
      </c>
      <c r="J24" s="23">
        <v>4</v>
      </c>
    </row>
    <row r="25" spans="2:10" x14ac:dyDescent="0.65">
      <c r="B25" s="11" t="s">
        <v>91</v>
      </c>
      <c r="C25" s="4" t="s">
        <v>70</v>
      </c>
      <c r="D25" s="23">
        <v>2.357953329051595</v>
      </c>
      <c r="E25" s="23">
        <v>0.88207246151984442</v>
      </c>
      <c r="F25" s="4">
        <v>1</v>
      </c>
      <c r="G25" s="4">
        <v>4</v>
      </c>
      <c r="H25" s="23">
        <v>2</v>
      </c>
      <c r="I25" s="23">
        <v>2</v>
      </c>
      <c r="J25" s="23">
        <v>3</v>
      </c>
    </row>
    <row r="26" spans="2:10" x14ac:dyDescent="0.65">
      <c r="B26" s="11" t="s">
        <v>92</v>
      </c>
      <c r="C26" s="4" t="s">
        <v>70</v>
      </c>
      <c r="D26" s="23">
        <v>2.4964675658317277</v>
      </c>
      <c r="E26" s="23">
        <v>0.85095886398087894</v>
      </c>
      <c r="F26" s="4">
        <v>1</v>
      </c>
      <c r="G26" s="4">
        <v>4</v>
      </c>
      <c r="H26" s="23">
        <v>2</v>
      </c>
      <c r="I26" s="23">
        <v>3</v>
      </c>
      <c r="J26" s="23">
        <v>3</v>
      </c>
    </row>
    <row r="27" spans="2:10" x14ac:dyDescent="0.65">
      <c r="B27" s="11" t="s">
        <v>93</v>
      </c>
      <c r="C27" s="4" t="s">
        <v>70</v>
      </c>
      <c r="D27" s="23">
        <v>2.4433740098479984</v>
      </c>
      <c r="E27" s="23">
        <v>0.94277057931708197</v>
      </c>
      <c r="F27" s="4">
        <v>1</v>
      </c>
      <c r="G27" s="4">
        <v>4</v>
      </c>
      <c r="H27" s="23">
        <v>2</v>
      </c>
      <c r="I27" s="23">
        <v>2</v>
      </c>
      <c r="J27" s="23">
        <v>3</v>
      </c>
    </row>
    <row r="28" spans="2:10" x14ac:dyDescent="0.65">
      <c r="B28" s="11" t="s">
        <v>94</v>
      </c>
      <c r="C28" s="4" t="s">
        <v>70</v>
      </c>
      <c r="D28" s="23">
        <v>2.6574609291372298</v>
      </c>
      <c r="E28" s="23">
        <v>0.83703584876879944</v>
      </c>
      <c r="F28" s="4">
        <v>1</v>
      </c>
      <c r="G28" s="4">
        <v>4</v>
      </c>
      <c r="H28" s="23">
        <v>2</v>
      </c>
      <c r="I28" s="23">
        <v>3</v>
      </c>
      <c r="J28" s="23">
        <v>3</v>
      </c>
    </row>
    <row r="29" spans="2:10" x14ac:dyDescent="0.65">
      <c r="B29" s="11" t="s">
        <v>95</v>
      </c>
      <c r="C29" s="4" t="s">
        <v>70</v>
      </c>
      <c r="D29" s="23">
        <v>3.0670092057375293</v>
      </c>
      <c r="E29" s="23">
        <v>0.72164843988827454</v>
      </c>
      <c r="F29" s="4">
        <v>1</v>
      </c>
      <c r="G29" s="4">
        <v>4</v>
      </c>
      <c r="H29" s="23">
        <v>3</v>
      </c>
      <c r="I29" s="23">
        <v>3</v>
      </c>
      <c r="J29" s="23">
        <v>4</v>
      </c>
    </row>
    <row r="30" spans="2:10" x14ac:dyDescent="0.65">
      <c r="B30" s="11" t="s">
        <v>96</v>
      </c>
      <c r="C30" s="4" t="s">
        <v>70</v>
      </c>
      <c r="D30" s="23">
        <v>2.8903874973239136</v>
      </c>
      <c r="E30" s="23">
        <v>0.81209781989956098</v>
      </c>
      <c r="F30" s="4">
        <v>1</v>
      </c>
      <c r="G30" s="4">
        <v>4</v>
      </c>
      <c r="H30" s="23">
        <v>2</v>
      </c>
      <c r="I30" s="23">
        <v>3</v>
      </c>
      <c r="J30" s="23">
        <v>3</v>
      </c>
    </row>
    <row r="31" spans="2:10" x14ac:dyDescent="0.65">
      <c r="B31" s="19" t="s">
        <v>97</v>
      </c>
      <c r="C31" s="22" t="s">
        <v>70</v>
      </c>
      <c r="D31" s="29">
        <v>2.910297580817812</v>
      </c>
      <c r="E31" s="29">
        <v>0.74175188865110875</v>
      </c>
      <c r="F31" s="22">
        <v>1</v>
      </c>
      <c r="G31" s="22">
        <v>4</v>
      </c>
      <c r="H31" s="29">
        <v>3</v>
      </c>
      <c r="I31" s="29">
        <v>3</v>
      </c>
      <c r="J31" s="29">
        <v>3</v>
      </c>
    </row>
    <row r="32" spans="2:10" x14ac:dyDescent="0.65">
      <c r="B32" s="1" t="s">
        <v>98</v>
      </c>
      <c r="C32" s="4" t="s">
        <v>70</v>
      </c>
      <c r="D32" s="23">
        <v>2.6026546777991864</v>
      </c>
      <c r="E32" s="23">
        <v>0.59270510022192624</v>
      </c>
      <c r="F32" s="4">
        <v>1</v>
      </c>
      <c r="G32" s="4">
        <v>4</v>
      </c>
      <c r="H32" s="23">
        <v>2.2857142857142856</v>
      </c>
      <c r="I32" s="23">
        <v>2.7142857142857144</v>
      </c>
      <c r="J32" s="23">
        <v>3</v>
      </c>
    </row>
    <row r="33" spans="2:10" x14ac:dyDescent="0.65">
      <c r="B33" s="11" t="s">
        <v>99</v>
      </c>
      <c r="C33" s="4" t="s">
        <v>70</v>
      </c>
      <c r="D33" s="23">
        <v>2.7602226503960607</v>
      </c>
      <c r="E33" s="23">
        <v>0.81124977848554469</v>
      </c>
      <c r="F33" s="4">
        <v>1</v>
      </c>
      <c r="G33" s="4">
        <v>4</v>
      </c>
      <c r="H33" s="23">
        <v>2</v>
      </c>
      <c r="I33" s="23">
        <v>3</v>
      </c>
      <c r="J33" s="23">
        <v>3</v>
      </c>
    </row>
    <row r="34" spans="2:10" x14ac:dyDescent="0.65">
      <c r="B34" s="11" t="s">
        <v>100</v>
      </c>
      <c r="C34" s="4" t="s">
        <v>70</v>
      </c>
      <c r="D34" s="23">
        <v>2.5377863412545492</v>
      </c>
      <c r="E34" s="23">
        <v>0.83153591162818541</v>
      </c>
      <c r="F34" s="4">
        <v>1</v>
      </c>
      <c r="G34" s="4">
        <v>4</v>
      </c>
      <c r="H34" s="23">
        <v>2</v>
      </c>
      <c r="I34" s="23">
        <v>3</v>
      </c>
      <c r="J34" s="23">
        <v>3</v>
      </c>
    </row>
    <row r="35" spans="2:10" x14ac:dyDescent="0.65">
      <c r="B35" s="11" t="s">
        <v>101</v>
      </c>
      <c r="C35" s="4" t="s">
        <v>70</v>
      </c>
      <c r="D35" s="23">
        <v>2.5176621708413616</v>
      </c>
      <c r="E35" s="23">
        <v>0.82626748665834071</v>
      </c>
      <c r="F35" s="4">
        <v>1</v>
      </c>
      <c r="G35" s="4">
        <v>4</v>
      </c>
      <c r="H35" s="23">
        <v>2</v>
      </c>
      <c r="I35" s="23">
        <v>3</v>
      </c>
      <c r="J35" s="23">
        <v>3</v>
      </c>
    </row>
    <row r="36" spans="2:10" x14ac:dyDescent="0.65">
      <c r="B36" s="11" t="s">
        <v>102</v>
      </c>
      <c r="C36" s="4" t="s">
        <v>70</v>
      </c>
      <c r="D36" s="23">
        <v>2.4091201027617211</v>
      </c>
      <c r="E36" s="23">
        <v>0.83591382551544724</v>
      </c>
      <c r="F36" s="4">
        <v>1</v>
      </c>
      <c r="G36" s="4">
        <v>4</v>
      </c>
      <c r="H36" s="23">
        <v>2</v>
      </c>
      <c r="I36" s="23">
        <v>2</v>
      </c>
      <c r="J36" s="23">
        <v>3</v>
      </c>
    </row>
    <row r="37" spans="2:10" x14ac:dyDescent="0.65">
      <c r="B37" s="11" t="s">
        <v>103</v>
      </c>
      <c r="C37" s="4" t="s">
        <v>70</v>
      </c>
      <c r="D37" s="23">
        <v>2.7377435238706913</v>
      </c>
      <c r="E37" s="23">
        <v>0.81234266363195462</v>
      </c>
      <c r="F37" s="4">
        <v>1</v>
      </c>
      <c r="G37" s="4">
        <v>4</v>
      </c>
      <c r="H37" s="23">
        <v>2</v>
      </c>
      <c r="I37" s="23">
        <v>3</v>
      </c>
      <c r="J37" s="23">
        <v>3</v>
      </c>
    </row>
    <row r="38" spans="2:10" x14ac:dyDescent="0.65">
      <c r="B38" s="11" t="s">
        <v>104</v>
      </c>
      <c r="C38" s="4" t="s">
        <v>70</v>
      </c>
      <c r="D38" s="23">
        <v>2.5555555555555554</v>
      </c>
      <c r="E38" s="23">
        <v>0.81413283740740938</v>
      </c>
      <c r="F38" s="4">
        <v>1</v>
      </c>
      <c r="G38" s="4">
        <v>4</v>
      </c>
      <c r="H38" s="23">
        <v>2</v>
      </c>
      <c r="I38" s="23">
        <v>3</v>
      </c>
      <c r="J38" s="23">
        <v>3</v>
      </c>
    </row>
    <row r="39" spans="2:10" x14ac:dyDescent="0.65">
      <c r="B39" s="19" t="s">
        <v>105</v>
      </c>
      <c r="C39" s="22" t="s">
        <v>70</v>
      </c>
      <c r="D39" s="29">
        <v>2.7004923999143653</v>
      </c>
      <c r="E39" s="29">
        <v>0.98315456833705051</v>
      </c>
      <c r="F39" s="22">
        <v>1</v>
      </c>
      <c r="G39" s="22">
        <v>4</v>
      </c>
      <c r="H39" s="29">
        <v>2</v>
      </c>
      <c r="I39" s="29">
        <v>3</v>
      </c>
      <c r="J39" s="29">
        <v>3</v>
      </c>
    </row>
    <row r="40" spans="2:10" x14ac:dyDescent="0.65">
      <c r="B40" s="1" t="s">
        <v>106</v>
      </c>
      <c r="C40" s="4" t="s">
        <v>70</v>
      </c>
      <c r="D40" s="23">
        <v>2.9741668450724323</v>
      </c>
      <c r="E40" s="23">
        <v>0.59187716069887486</v>
      </c>
      <c r="F40" s="4">
        <v>1</v>
      </c>
      <c r="G40" s="4">
        <v>4</v>
      </c>
      <c r="H40" s="23">
        <v>2.6111111111111112</v>
      </c>
      <c r="I40" s="23">
        <v>3.0555555555555554</v>
      </c>
      <c r="J40" s="23">
        <v>3.4444444444444446</v>
      </c>
    </row>
    <row r="41" spans="2:10" x14ac:dyDescent="0.65">
      <c r="B41" s="11" t="s">
        <v>107</v>
      </c>
      <c r="C41" s="4" t="s">
        <v>70</v>
      </c>
      <c r="D41" s="23">
        <v>2.2531221009063014</v>
      </c>
      <c r="E41" s="23">
        <v>0.7716350159042773</v>
      </c>
      <c r="F41" s="4">
        <v>1</v>
      </c>
      <c r="G41" s="4">
        <v>4</v>
      </c>
      <c r="H41" s="23">
        <v>2</v>
      </c>
      <c r="I41" s="23">
        <v>2</v>
      </c>
      <c r="J41" s="23">
        <v>3</v>
      </c>
    </row>
    <row r="42" spans="2:10" x14ac:dyDescent="0.65">
      <c r="B42" s="11" t="s">
        <v>108</v>
      </c>
      <c r="C42" s="4" t="s">
        <v>70</v>
      </c>
      <c r="D42" s="23">
        <v>3.0289017341040463</v>
      </c>
      <c r="E42" s="23">
        <v>0.78542341772584556</v>
      </c>
      <c r="F42" s="4">
        <v>1</v>
      </c>
      <c r="G42" s="4">
        <v>4</v>
      </c>
      <c r="H42" s="23">
        <v>2.6666666666666665</v>
      </c>
      <c r="I42" s="23">
        <v>3</v>
      </c>
      <c r="J42" s="23">
        <v>3.6666666666666665</v>
      </c>
    </row>
    <row r="43" spans="2:10" x14ac:dyDescent="0.65">
      <c r="B43" s="11" t="s">
        <v>109</v>
      </c>
      <c r="C43" s="4" t="s">
        <v>70</v>
      </c>
      <c r="D43" s="23">
        <v>2.8280168415043176</v>
      </c>
      <c r="E43" s="23">
        <v>0.84302800153651014</v>
      </c>
      <c r="F43" s="4">
        <v>1</v>
      </c>
      <c r="G43" s="4">
        <v>4</v>
      </c>
      <c r="H43" s="23">
        <v>2.3333333333333335</v>
      </c>
      <c r="I43" s="23">
        <v>3</v>
      </c>
      <c r="J43" s="23">
        <v>3.3333333333333335</v>
      </c>
    </row>
    <row r="44" spans="2:10" x14ac:dyDescent="0.65">
      <c r="B44" s="11" t="s">
        <v>110</v>
      </c>
      <c r="C44" s="4" t="s">
        <v>70</v>
      </c>
      <c r="D44" s="23">
        <v>3.0495254406622423</v>
      </c>
      <c r="E44" s="23">
        <v>0.76751323450024567</v>
      </c>
      <c r="F44" s="4">
        <v>1</v>
      </c>
      <c r="G44" s="4">
        <v>4</v>
      </c>
      <c r="H44" s="23">
        <v>2.6666666666666665</v>
      </c>
      <c r="I44" s="23">
        <v>3</v>
      </c>
      <c r="J44" s="23">
        <v>3.6666666666666665</v>
      </c>
    </row>
    <row r="45" spans="2:10" x14ac:dyDescent="0.65">
      <c r="B45" s="11" t="s">
        <v>111</v>
      </c>
      <c r="C45" s="4" t="s">
        <v>70</v>
      </c>
      <c r="D45" s="23">
        <v>3.3427174766288443</v>
      </c>
      <c r="E45" s="23">
        <v>0.63635680796566652</v>
      </c>
      <c r="F45" s="4">
        <v>1</v>
      </c>
      <c r="G45" s="4">
        <v>4</v>
      </c>
      <c r="H45" s="23">
        <v>3</v>
      </c>
      <c r="I45" s="23">
        <v>3.5</v>
      </c>
      <c r="J45" s="23">
        <v>3.8333333333333335</v>
      </c>
    </row>
    <row r="46" spans="2:10" x14ac:dyDescent="0.65">
      <c r="B46" s="11" t="s">
        <v>112</v>
      </c>
      <c r="C46" s="4" t="s">
        <v>70</v>
      </c>
      <c r="D46" s="23">
        <v>3.2064965648780683</v>
      </c>
      <c r="E46" s="23">
        <v>0.51736406332758589</v>
      </c>
      <c r="F46" s="4">
        <v>1</v>
      </c>
      <c r="G46" s="4">
        <v>4</v>
      </c>
      <c r="H46" s="23">
        <v>2.9090909090909092</v>
      </c>
      <c r="I46" s="23">
        <v>3.2727272727272729</v>
      </c>
      <c r="J46" s="23">
        <v>3.6363636363636362</v>
      </c>
    </row>
    <row r="47" spans="2:10" x14ac:dyDescent="0.65">
      <c r="B47" s="11" t="s">
        <v>113</v>
      </c>
      <c r="C47" s="4" t="s">
        <v>70</v>
      </c>
      <c r="D47" s="23">
        <v>2.7929779490473132</v>
      </c>
      <c r="E47" s="23">
        <v>0.77664099620537974</v>
      </c>
      <c r="F47" s="4">
        <v>1</v>
      </c>
      <c r="G47" s="4">
        <v>4</v>
      </c>
      <c r="H47" s="23">
        <v>2</v>
      </c>
      <c r="I47" s="23">
        <v>3</v>
      </c>
      <c r="J47" s="23">
        <v>3</v>
      </c>
    </row>
    <row r="48" spans="2:10" x14ac:dyDescent="0.65">
      <c r="B48" s="11" t="s">
        <v>114</v>
      </c>
      <c r="C48" s="4" t="s">
        <v>70</v>
      </c>
      <c r="D48" s="23">
        <v>3.0995504174694926</v>
      </c>
      <c r="E48" s="23">
        <v>0.76691616060949019</v>
      </c>
      <c r="F48" s="4">
        <v>1</v>
      </c>
      <c r="G48" s="4">
        <v>4</v>
      </c>
      <c r="H48" s="23">
        <v>3</v>
      </c>
      <c r="I48" s="23">
        <v>3</v>
      </c>
      <c r="J48" s="23">
        <v>4</v>
      </c>
    </row>
    <row r="49" spans="2:10" x14ac:dyDescent="0.65">
      <c r="B49" s="11" t="s">
        <v>115</v>
      </c>
      <c r="C49" s="4" t="s">
        <v>70</v>
      </c>
      <c r="D49" s="23">
        <v>3.1980304003425393</v>
      </c>
      <c r="E49" s="23">
        <v>1.0224275056036041</v>
      </c>
      <c r="F49" s="4">
        <v>1</v>
      </c>
      <c r="G49" s="4">
        <v>4</v>
      </c>
      <c r="H49" s="23">
        <v>3</v>
      </c>
      <c r="I49" s="23">
        <v>4</v>
      </c>
      <c r="J49" s="23">
        <v>4</v>
      </c>
    </row>
    <row r="50" spans="2:10" x14ac:dyDescent="0.65">
      <c r="B50" s="11" t="s">
        <v>116</v>
      </c>
      <c r="C50" s="4" t="s">
        <v>70</v>
      </c>
      <c r="D50" s="23">
        <v>2.5720402483408265</v>
      </c>
      <c r="E50" s="23">
        <v>0.87206325238066495</v>
      </c>
      <c r="F50" s="4">
        <v>1</v>
      </c>
      <c r="G50" s="4">
        <v>4</v>
      </c>
      <c r="H50" s="23">
        <v>2</v>
      </c>
      <c r="I50" s="23">
        <v>3</v>
      </c>
      <c r="J50" s="23">
        <v>3</v>
      </c>
    </row>
    <row r="51" spans="2:10" x14ac:dyDescent="0.65">
      <c r="B51" s="19" t="s">
        <v>117</v>
      </c>
      <c r="C51" s="22" t="s">
        <v>70</v>
      </c>
      <c r="D51" s="29">
        <v>2.5560907728537785</v>
      </c>
      <c r="E51" s="29">
        <v>0.75871866197729354</v>
      </c>
      <c r="F51" s="22">
        <v>1</v>
      </c>
      <c r="G51" s="22">
        <v>4</v>
      </c>
      <c r="H51" s="29">
        <v>2</v>
      </c>
      <c r="I51" s="29">
        <v>2.5</v>
      </c>
      <c r="J51" s="29">
        <v>3</v>
      </c>
    </row>
    <row r="52" spans="2:10" x14ac:dyDescent="0.65">
      <c r="B52" s="4" t="s">
        <v>118</v>
      </c>
    </row>
    <row r="53" spans="2:10" x14ac:dyDescent="0.65">
      <c r="B53" s="4" t="s">
        <v>153</v>
      </c>
    </row>
    <row r="54" spans="2:10" x14ac:dyDescent="0.65">
      <c r="B54" s="4" t="s">
        <v>119</v>
      </c>
    </row>
  </sheetData>
  <phoneticPr fontId="2"/>
  <pageMargins left="0.7" right="0.7" top="0.75" bottom="0.75" header="0.3" footer="0.3"/>
  <pageSetup paperSize="9" scale="74"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2931B-CD5F-47BF-A2E0-37BD05F3CC1B}">
  <sheetPr>
    <pageSetUpPr fitToPage="1"/>
  </sheetPr>
  <dimension ref="A1:J47"/>
  <sheetViews>
    <sheetView view="pageBreakPreview" zoomScale="60" zoomScaleNormal="50" workbookViewId="0">
      <selection activeCell="E41" sqref="E41"/>
    </sheetView>
  </sheetViews>
  <sheetFormatPr defaultColWidth="8.640625" defaultRowHeight="18.45" x14ac:dyDescent="0.65"/>
  <cols>
    <col min="1" max="1" width="5.7109375" style="4" customWidth="1"/>
    <col min="2" max="2" width="40.140625" style="4" customWidth="1"/>
    <col min="3" max="3" width="17.140625" style="4" bestFit="1" customWidth="1"/>
    <col min="4" max="5" width="8.640625" style="4"/>
    <col min="6" max="7" width="8.640625" style="5"/>
    <col min="8" max="10" width="9.92578125" style="5" customWidth="1"/>
    <col min="11" max="16384" width="8.640625" style="4"/>
  </cols>
  <sheetData>
    <row r="1" spans="1:10" ht="23.25" customHeight="1" x14ac:dyDescent="0.65">
      <c r="A1" s="20" t="str">
        <f>"8-3"</f>
        <v>8-3</v>
      </c>
      <c r="B1" s="1" t="str">
        <f>"表"&amp;A1&amp;"-1　職業性ストレス簡易調査票57項目・23項目版の統計量　(月労働時間_45時間以下)†"</f>
        <v>表8-3-1　職業性ストレス簡易調査票57項目・23項目版の統計量　(月労働時間_45時間以下)†</v>
      </c>
    </row>
    <row r="2" spans="1:10" x14ac:dyDescent="0.65">
      <c r="B2" s="21" t="s">
        <v>123</v>
      </c>
      <c r="C2" s="22"/>
      <c r="D2" s="22"/>
      <c r="E2" s="22"/>
      <c r="F2" s="8"/>
      <c r="G2" s="8"/>
      <c r="H2" s="8"/>
      <c r="I2" s="8"/>
      <c r="J2" s="8"/>
    </row>
    <row r="3" spans="1:10" x14ac:dyDescent="0.65">
      <c r="B3" s="2" t="s">
        <v>0</v>
      </c>
      <c r="C3" s="6" t="s">
        <v>1</v>
      </c>
      <c r="D3" s="6" t="s">
        <v>2</v>
      </c>
      <c r="E3" s="6" t="s">
        <v>3</v>
      </c>
      <c r="F3" s="7" t="s">
        <v>4</v>
      </c>
      <c r="G3" s="7" t="s">
        <v>5</v>
      </c>
      <c r="H3" s="8" t="s">
        <v>6</v>
      </c>
      <c r="I3" s="8" t="s">
        <v>7</v>
      </c>
      <c r="J3" s="8" t="s">
        <v>8</v>
      </c>
    </row>
    <row r="4" spans="1:10" x14ac:dyDescent="0.65">
      <c r="B4" s="1" t="s">
        <v>9</v>
      </c>
      <c r="C4" s="9"/>
      <c r="D4" s="9"/>
      <c r="E4" s="9"/>
      <c r="F4" s="10"/>
      <c r="G4" s="10"/>
      <c r="H4" s="10"/>
      <c r="I4" s="10"/>
      <c r="J4" s="10"/>
    </row>
    <row r="5" spans="1:10" x14ac:dyDescent="0.65">
      <c r="B5" s="11" t="s">
        <v>10</v>
      </c>
      <c r="C5" s="12" t="s">
        <v>11</v>
      </c>
      <c r="D5" s="13">
        <v>8.2628422177736649</v>
      </c>
      <c r="E5" s="13">
        <v>2.1379957040391053</v>
      </c>
      <c r="F5" s="5">
        <v>3</v>
      </c>
      <c r="G5" s="5">
        <v>12</v>
      </c>
      <c r="H5" s="5">
        <v>7</v>
      </c>
      <c r="I5" s="5">
        <v>8</v>
      </c>
      <c r="J5" s="5">
        <v>10</v>
      </c>
    </row>
    <row r="6" spans="1:10" x14ac:dyDescent="0.65">
      <c r="B6" s="11" t="s">
        <v>12</v>
      </c>
      <c r="C6" s="12" t="s">
        <v>11</v>
      </c>
      <c r="D6" s="13">
        <v>8.6634558452243944</v>
      </c>
      <c r="E6" s="13">
        <v>1.8922517971013801</v>
      </c>
      <c r="F6" s="5">
        <v>3</v>
      </c>
      <c r="G6" s="5">
        <v>12</v>
      </c>
      <c r="H6" s="5">
        <v>8</v>
      </c>
      <c r="I6" s="5">
        <v>9</v>
      </c>
      <c r="J6" s="5">
        <v>10</v>
      </c>
    </row>
    <row r="7" spans="1:10" x14ac:dyDescent="0.65">
      <c r="B7" s="11" t="s">
        <v>13</v>
      </c>
      <c r="C7" s="12" t="s">
        <v>14</v>
      </c>
      <c r="D7" s="13">
        <v>2.0073495173087883</v>
      </c>
      <c r="E7" s="13">
        <v>0.97085946201203066</v>
      </c>
      <c r="F7" s="5">
        <v>1</v>
      </c>
      <c r="G7" s="5">
        <v>4</v>
      </c>
      <c r="H7" s="5">
        <v>1</v>
      </c>
      <c r="I7" s="5">
        <v>2</v>
      </c>
      <c r="J7" s="5">
        <v>3</v>
      </c>
    </row>
    <row r="8" spans="1:10" x14ac:dyDescent="0.65">
      <c r="B8" s="11" t="s">
        <v>15</v>
      </c>
      <c r="C8" s="12" t="s">
        <v>11</v>
      </c>
      <c r="D8" s="13">
        <v>6.214058750001068</v>
      </c>
      <c r="E8" s="13">
        <v>1.8441710774590447</v>
      </c>
      <c r="F8" s="5">
        <v>3</v>
      </c>
      <c r="G8" s="5">
        <v>12</v>
      </c>
      <c r="H8" s="5">
        <v>5</v>
      </c>
      <c r="I8" s="5">
        <v>6</v>
      </c>
      <c r="J8" s="5">
        <v>7</v>
      </c>
    </row>
    <row r="9" spans="1:10" x14ac:dyDescent="0.65">
      <c r="B9" s="11" t="s">
        <v>16</v>
      </c>
      <c r="C9" s="12" t="s">
        <v>14</v>
      </c>
      <c r="D9" s="13">
        <v>2.0491397510459946</v>
      </c>
      <c r="E9" s="13">
        <v>0.89684402754862846</v>
      </c>
      <c r="F9" s="5">
        <v>1</v>
      </c>
      <c r="G9" s="5">
        <v>4</v>
      </c>
      <c r="H9" s="5">
        <v>1</v>
      </c>
      <c r="I9" s="5">
        <v>2</v>
      </c>
      <c r="J9" s="5">
        <v>3</v>
      </c>
    </row>
    <row r="10" spans="1:10" x14ac:dyDescent="0.65">
      <c r="B10" s="14" t="s">
        <v>17</v>
      </c>
      <c r="C10" s="12" t="s">
        <v>18</v>
      </c>
      <c r="D10" s="13">
        <v>27.196846081353911</v>
      </c>
      <c r="E10" s="13">
        <v>5.1031793829181638</v>
      </c>
      <c r="F10" s="5">
        <v>11</v>
      </c>
      <c r="G10" s="5">
        <v>44</v>
      </c>
      <c r="H10" s="5">
        <v>24</v>
      </c>
      <c r="I10" s="5">
        <v>27</v>
      </c>
      <c r="J10" s="5">
        <v>30</v>
      </c>
    </row>
    <row r="11" spans="1:10" x14ac:dyDescent="0.65">
      <c r="B11" s="11" t="s">
        <v>19</v>
      </c>
      <c r="C11" s="12" t="s">
        <v>11</v>
      </c>
      <c r="D11" s="13">
        <v>7.8835534685500983</v>
      </c>
      <c r="E11" s="13">
        <v>1.9670327323782995</v>
      </c>
      <c r="F11" s="5">
        <v>3</v>
      </c>
      <c r="G11" s="5">
        <v>12</v>
      </c>
      <c r="H11" s="5">
        <v>7</v>
      </c>
      <c r="I11" s="5">
        <v>8</v>
      </c>
      <c r="J11" s="5">
        <v>9</v>
      </c>
    </row>
    <row r="12" spans="1:10" x14ac:dyDescent="0.65">
      <c r="B12" s="11" t="s">
        <v>20</v>
      </c>
      <c r="C12" s="12" t="s">
        <v>14</v>
      </c>
      <c r="D12" s="13">
        <v>2.9035070406530323</v>
      </c>
      <c r="E12" s="13">
        <v>0.77792603101434388</v>
      </c>
      <c r="F12" s="5">
        <v>1</v>
      </c>
      <c r="G12" s="5">
        <v>4</v>
      </c>
      <c r="H12" s="5">
        <v>2</v>
      </c>
      <c r="I12" s="5">
        <v>3</v>
      </c>
      <c r="J12" s="5">
        <v>3</v>
      </c>
    </row>
    <row r="13" spans="1:10" x14ac:dyDescent="0.65">
      <c r="B13" s="11" t="s">
        <v>21</v>
      </c>
      <c r="C13" s="12" t="s">
        <v>14</v>
      </c>
      <c r="D13" s="13">
        <v>2.8772292268482089</v>
      </c>
      <c r="E13" s="13">
        <v>0.73523925948076163</v>
      </c>
      <c r="F13" s="5">
        <v>1</v>
      </c>
      <c r="G13" s="5">
        <v>4</v>
      </c>
      <c r="H13" s="5">
        <v>3</v>
      </c>
      <c r="I13" s="5">
        <v>3</v>
      </c>
      <c r="J13" s="5">
        <v>3</v>
      </c>
    </row>
    <row r="14" spans="1:10" x14ac:dyDescent="0.65">
      <c r="B14" s="11" t="s">
        <v>22</v>
      </c>
      <c r="C14" s="12" t="s">
        <v>14</v>
      </c>
      <c r="D14" s="13">
        <v>2.849739024638227</v>
      </c>
      <c r="E14" s="13">
        <v>0.79005909026264964</v>
      </c>
      <c r="F14" s="5">
        <v>1</v>
      </c>
      <c r="G14" s="5">
        <v>4</v>
      </c>
      <c r="H14" s="5">
        <v>2</v>
      </c>
      <c r="I14" s="5">
        <v>3</v>
      </c>
      <c r="J14" s="5">
        <v>3</v>
      </c>
    </row>
    <row r="15" spans="1:10" ht="20.149999999999999" x14ac:dyDescent="0.65">
      <c r="B15" s="15" t="s">
        <v>57</v>
      </c>
      <c r="C15" s="16" t="s">
        <v>23</v>
      </c>
      <c r="D15" s="17">
        <v>16.514028760689566</v>
      </c>
      <c r="E15" s="17">
        <v>3.1762843114041881</v>
      </c>
      <c r="F15" s="8">
        <v>6</v>
      </c>
      <c r="G15" s="8">
        <v>24</v>
      </c>
      <c r="H15" s="8">
        <v>15</v>
      </c>
      <c r="I15" s="8">
        <v>17</v>
      </c>
      <c r="J15" s="8">
        <v>18</v>
      </c>
    </row>
    <row r="16" spans="1:10" x14ac:dyDescent="0.65">
      <c r="B16" s="3" t="s">
        <v>24</v>
      </c>
      <c r="C16" s="12"/>
      <c r="D16" s="13"/>
      <c r="E16" s="13"/>
    </row>
    <row r="17" spans="2:10" x14ac:dyDescent="0.65">
      <c r="B17" s="11" t="s">
        <v>25</v>
      </c>
      <c r="C17" s="12" t="s">
        <v>11</v>
      </c>
      <c r="D17" s="13">
        <v>6.5657445166978947</v>
      </c>
      <c r="E17" s="13">
        <v>2.2614388884458267</v>
      </c>
      <c r="F17" s="5">
        <v>3</v>
      </c>
      <c r="G17" s="5">
        <v>12</v>
      </c>
      <c r="H17" s="5">
        <v>5</v>
      </c>
      <c r="I17" s="5">
        <v>6</v>
      </c>
      <c r="J17" s="5">
        <v>8</v>
      </c>
    </row>
    <row r="18" spans="2:10" x14ac:dyDescent="0.65">
      <c r="B18" s="11" t="s">
        <v>26</v>
      </c>
      <c r="C18" s="12" t="s">
        <v>11</v>
      </c>
      <c r="D18" s="13">
        <v>6.19759196935793</v>
      </c>
      <c r="E18" s="13">
        <v>2.3019450210711989</v>
      </c>
      <c r="F18" s="5">
        <v>3</v>
      </c>
      <c r="G18" s="5">
        <v>12</v>
      </c>
      <c r="H18" s="5">
        <v>4</v>
      </c>
      <c r="I18" s="5">
        <v>6</v>
      </c>
      <c r="J18" s="5">
        <v>8</v>
      </c>
    </row>
    <row r="19" spans="2:10" x14ac:dyDescent="0.65">
      <c r="B19" s="11" t="s">
        <v>27</v>
      </c>
      <c r="C19" s="12" t="s">
        <v>11</v>
      </c>
      <c r="D19" s="13">
        <v>6.5585983457178081</v>
      </c>
      <c r="E19" s="13">
        <v>2.4008690406913056</v>
      </c>
      <c r="F19" s="5">
        <v>3</v>
      </c>
      <c r="G19" s="5">
        <v>12</v>
      </c>
      <c r="H19" s="5">
        <v>5</v>
      </c>
      <c r="I19" s="5">
        <v>6</v>
      </c>
      <c r="J19" s="5">
        <v>8</v>
      </c>
    </row>
    <row r="20" spans="2:10" x14ac:dyDescent="0.65">
      <c r="B20" s="11" t="s">
        <v>28</v>
      </c>
      <c r="C20" s="12" t="s">
        <v>11</v>
      </c>
      <c r="D20" s="13">
        <v>6.0708619235708303</v>
      </c>
      <c r="E20" s="13">
        <v>2.2217570994858562</v>
      </c>
      <c r="F20" s="5">
        <v>3</v>
      </c>
      <c r="G20" s="5">
        <v>12</v>
      </c>
      <c r="H20" s="5">
        <v>4</v>
      </c>
      <c r="I20" s="5">
        <v>6</v>
      </c>
      <c r="J20" s="5">
        <v>7</v>
      </c>
    </row>
    <row r="21" spans="2:10" x14ac:dyDescent="0.65">
      <c r="B21" s="11" t="s">
        <v>29</v>
      </c>
      <c r="C21" s="12" t="s">
        <v>23</v>
      </c>
      <c r="D21" s="13">
        <v>10.332347359958032</v>
      </c>
      <c r="E21" s="13">
        <v>3.8004566053267133</v>
      </c>
      <c r="F21" s="5">
        <v>6</v>
      </c>
      <c r="G21" s="5">
        <v>24</v>
      </c>
      <c r="H21" s="5">
        <v>7</v>
      </c>
      <c r="I21" s="5">
        <v>10</v>
      </c>
      <c r="J21" s="5">
        <v>12</v>
      </c>
    </row>
    <row r="22" spans="2:10" x14ac:dyDescent="0.65">
      <c r="B22" s="11" t="s">
        <v>30</v>
      </c>
      <c r="C22" s="12" t="s">
        <v>11</v>
      </c>
      <c r="D22" s="13">
        <v>5.6674552744876401</v>
      </c>
      <c r="E22" s="13">
        <v>2.2837240293876393</v>
      </c>
      <c r="F22" s="5">
        <v>3</v>
      </c>
      <c r="G22" s="5">
        <v>12</v>
      </c>
      <c r="H22" s="5">
        <v>4</v>
      </c>
      <c r="I22" s="5">
        <v>5</v>
      </c>
      <c r="J22" s="5">
        <v>7</v>
      </c>
    </row>
    <row r="23" spans="2:10" x14ac:dyDescent="0.65">
      <c r="B23" s="11" t="s">
        <v>31</v>
      </c>
      <c r="C23" s="12" t="s">
        <v>18</v>
      </c>
      <c r="D23" s="13">
        <v>19.42795431030137</v>
      </c>
      <c r="E23" s="13">
        <v>5.716611151242291</v>
      </c>
      <c r="F23" s="5">
        <v>11</v>
      </c>
      <c r="G23" s="5">
        <v>44</v>
      </c>
      <c r="H23" s="5">
        <v>15</v>
      </c>
      <c r="I23" s="5">
        <v>19</v>
      </c>
      <c r="J23" s="5">
        <v>23</v>
      </c>
    </row>
    <row r="24" spans="2:10" x14ac:dyDescent="0.65">
      <c r="B24" s="18" t="s">
        <v>32</v>
      </c>
      <c r="C24" s="12" t="s">
        <v>14</v>
      </c>
      <c r="D24" s="13">
        <v>1.3412228291284218</v>
      </c>
      <c r="E24" s="13">
        <v>0.61907594564104385</v>
      </c>
      <c r="F24" s="5">
        <v>1</v>
      </c>
      <c r="G24" s="5">
        <v>4</v>
      </c>
      <c r="H24" s="5">
        <v>1</v>
      </c>
      <c r="I24" s="5">
        <v>1</v>
      </c>
      <c r="J24" s="5">
        <v>2</v>
      </c>
    </row>
    <row r="25" spans="2:10" x14ac:dyDescent="0.65">
      <c r="B25" s="18" t="s">
        <v>33</v>
      </c>
      <c r="C25" s="12" t="s">
        <v>14</v>
      </c>
      <c r="D25" s="13">
        <v>1.7388212918985284</v>
      </c>
      <c r="E25" s="13">
        <v>0.85155019314028968</v>
      </c>
      <c r="F25" s="5">
        <v>1</v>
      </c>
      <c r="G25" s="5">
        <v>4</v>
      </c>
      <c r="H25" s="5">
        <v>1</v>
      </c>
      <c r="I25" s="5">
        <v>2</v>
      </c>
      <c r="J25" s="5">
        <v>2</v>
      </c>
    </row>
    <row r="26" spans="2:10" x14ac:dyDescent="0.65">
      <c r="B26" s="15" t="s">
        <v>34</v>
      </c>
      <c r="C26" s="16" t="s">
        <v>35</v>
      </c>
      <c r="D26" s="17">
        <v>37.593655081906704</v>
      </c>
      <c r="E26" s="17">
        <v>10.281144395647255</v>
      </c>
      <c r="F26" s="8">
        <v>18</v>
      </c>
      <c r="G26" s="8">
        <v>72</v>
      </c>
      <c r="H26" s="8">
        <v>30</v>
      </c>
      <c r="I26" s="8">
        <v>37</v>
      </c>
      <c r="J26" s="8">
        <v>44</v>
      </c>
    </row>
    <row r="27" spans="2:10" x14ac:dyDescent="0.65">
      <c r="B27" s="1" t="s">
        <v>36</v>
      </c>
      <c r="C27" s="12"/>
      <c r="D27" s="13"/>
      <c r="E27" s="13"/>
    </row>
    <row r="28" spans="2:10" x14ac:dyDescent="0.65">
      <c r="B28" s="11" t="s">
        <v>37</v>
      </c>
      <c r="C28" s="12" t="s">
        <v>38</v>
      </c>
      <c r="D28" s="13">
        <v>7.682978801572431</v>
      </c>
      <c r="E28" s="13">
        <v>2.2051897383113399</v>
      </c>
      <c r="F28" s="5">
        <v>3</v>
      </c>
      <c r="G28" s="5">
        <v>12</v>
      </c>
      <c r="H28" s="5">
        <v>6</v>
      </c>
      <c r="I28" s="5">
        <v>8</v>
      </c>
      <c r="J28" s="5">
        <v>9</v>
      </c>
    </row>
    <row r="29" spans="2:10" x14ac:dyDescent="0.65">
      <c r="B29" s="11" t="s">
        <v>39</v>
      </c>
      <c r="C29" s="12" t="s">
        <v>38</v>
      </c>
      <c r="D29" s="13">
        <v>8.0997319758684299</v>
      </c>
      <c r="E29" s="13">
        <v>2.0790576296325249</v>
      </c>
      <c r="F29" s="5">
        <v>3</v>
      </c>
      <c r="G29" s="5">
        <v>12</v>
      </c>
      <c r="H29" s="5">
        <v>6</v>
      </c>
      <c r="I29" s="5">
        <v>8</v>
      </c>
      <c r="J29" s="5">
        <v>9</v>
      </c>
    </row>
    <row r="30" spans="2:10" x14ac:dyDescent="0.65">
      <c r="B30" s="11" t="s">
        <v>40</v>
      </c>
      <c r="C30" s="12" t="s">
        <v>38</v>
      </c>
      <c r="D30" s="13">
        <v>9.6201943409912882</v>
      </c>
      <c r="E30" s="13">
        <v>2.1666668089644516</v>
      </c>
      <c r="F30" s="5">
        <v>3</v>
      </c>
      <c r="G30" s="5">
        <v>12</v>
      </c>
      <c r="H30" s="5">
        <v>8</v>
      </c>
      <c r="I30" s="5">
        <v>10</v>
      </c>
      <c r="J30" s="5">
        <v>12</v>
      </c>
    </row>
    <row r="31" spans="2:10" x14ac:dyDescent="0.65">
      <c r="B31" s="11" t="s">
        <v>41</v>
      </c>
      <c r="C31" s="12" t="s">
        <v>42</v>
      </c>
      <c r="D31" s="13">
        <v>5.8437206568257301</v>
      </c>
      <c r="E31" s="13">
        <v>1.2295109745431918</v>
      </c>
      <c r="F31" s="5">
        <v>2</v>
      </c>
      <c r="G31" s="5">
        <v>8</v>
      </c>
      <c r="H31" s="5">
        <v>5</v>
      </c>
      <c r="I31" s="5">
        <v>6</v>
      </c>
      <c r="J31" s="5">
        <v>7</v>
      </c>
    </row>
    <row r="32" spans="2:10" ht="20.149999999999999" x14ac:dyDescent="0.65">
      <c r="B32" s="14" t="s">
        <v>58</v>
      </c>
      <c r="C32" s="12" t="s">
        <v>43</v>
      </c>
      <c r="D32" s="13">
        <v>25.402905118432148</v>
      </c>
      <c r="E32" s="13">
        <v>5.1674892493933369</v>
      </c>
      <c r="F32" s="5">
        <v>9</v>
      </c>
      <c r="G32" s="5">
        <v>36</v>
      </c>
      <c r="H32" s="5">
        <v>22</v>
      </c>
      <c r="I32" s="5">
        <v>25</v>
      </c>
      <c r="J32" s="5">
        <v>29</v>
      </c>
    </row>
    <row r="33" spans="2:10" ht="20.149999999999999" x14ac:dyDescent="0.65">
      <c r="B33" s="15" t="s">
        <v>59</v>
      </c>
      <c r="C33" s="16" t="s">
        <v>44</v>
      </c>
      <c r="D33" s="17">
        <v>15.782710777440862</v>
      </c>
      <c r="E33" s="17">
        <v>3.8799215611309403</v>
      </c>
      <c r="F33" s="8">
        <v>6</v>
      </c>
      <c r="G33" s="8">
        <v>24</v>
      </c>
      <c r="H33" s="8">
        <v>13</v>
      </c>
      <c r="I33" s="8">
        <v>16</v>
      </c>
      <c r="J33" s="8">
        <v>18</v>
      </c>
    </row>
    <row r="34" spans="2:10" x14ac:dyDescent="0.65">
      <c r="B34" s="3" t="s">
        <v>45</v>
      </c>
    </row>
    <row r="35" spans="2:10" x14ac:dyDescent="0.65">
      <c r="B35" s="11" t="s">
        <v>46</v>
      </c>
      <c r="C35" s="12" t="s">
        <v>47</v>
      </c>
      <c r="D35" s="13">
        <v>57.021609392208077</v>
      </c>
      <c r="E35" s="13">
        <v>14.613392702270488</v>
      </c>
      <c r="F35" s="5">
        <v>29</v>
      </c>
      <c r="G35" s="5">
        <v>116</v>
      </c>
      <c r="H35" s="5">
        <v>46</v>
      </c>
      <c r="I35" s="5">
        <v>55</v>
      </c>
      <c r="J35" s="5">
        <v>66</v>
      </c>
    </row>
    <row r="36" spans="2:10" x14ac:dyDescent="0.65">
      <c r="B36" s="11" t="s">
        <v>48</v>
      </c>
      <c r="C36" s="12" t="s">
        <v>49</v>
      </c>
      <c r="D36" s="13">
        <v>60.279912202232197</v>
      </c>
      <c r="E36" s="13">
        <v>9.9709555193227963</v>
      </c>
      <c r="F36" s="5">
        <v>26</v>
      </c>
      <c r="G36" s="5">
        <v>104</v>
      </c>
      <c r="H36" s="5">
        <v>54</v>
      </c>
      <c r="I36" s="5">
        <v>60</v>
      </c>
      <c r="J36" s="5">
        <v>67</v>
      </c>
    </row>
    <row r="37" spans="2:10" x14ac:dyDescent="0.65">
      <c r="B37" s="3" t="s">
        <v>50</v>
      </c>
    </row>
    <row r="38" spans="2:10" x14ac:dyDescent="0.65">
      <c r="B38" s="11" t="s">
        <v>46</v>
      </c>
      <c r="C38" s="12" t="s">
        <v>18</v>
      </c>
      <c r="D38" s="13">
        <v>21.376959664803227</v>
      </c>
      <c r="E38" s="13">
        <v>6.8553094629550193</v>
      </c>
      <c r="F38" s="5">
        <v>11</v>
      </c>
      <c r="G38" s="5">
        <v>44</v>
      </c>
      <c r="H38" s="5">
        <v>16</v>
      </c>
      <c r="I38" s="5">
        <v>21</v>
      </c>
      <c r="J38" s="5">
        <v>26</v>
      </c>
    </row>
    <row r="39" spans="2:10" x14ac:dyDescent="0.65">
      <c r="B39" s="19" t="s">
        <v>48</v>
      </c>
      <c r="C39" s="16" t="s">
        <v>51</v>
      </c>
      <c r="D39" s="17">
        <v>29.596577971782708</v>
      </c>
      <c r="E39" s="17">
        <v>5.5720201259481579</v>
      </c>
      <c r="F39" s="8">
        <v>12</v>
      </c>
      <c r="G39" s="8">
        <v>48</v>
      </c>
      <c r="H39" s="8">
        <v>26</v>
      </c>
      <c r="I39" s="8">
        <v>30</v>
      </c>
      <c r="J39" s="8">
        <v>33</v>
      </c>
    </row>
    <row r="41" spans="2:10" x14ac:dyDescent="0.65">
      <c r="B41" s="11" t="s">
        <v>52</v>
      </c>
    </row>
    <row r="42" spans="2:10" x14ac:dyDescent="0.65">
      <c r="B42" s="11" t="s">
        <v>53</v>
      </c>
    </row>
    <row r="43" spans="2:10" x14ac:dyDescent="0.65">
      <c r="B43" s="11" t="s">
        <v>54</v>
      </c>
    </row>
    <row r="44" spans="2:10" x14ac:dyDescent="0.65">
      <c r="B44" s="11" t="s">
        <v>55</v>
      </c>
    </row>
    <row r="45" spans="2:10" x14ac:dyDescent="0.65">
      <c r="B45" s="11" t="s">
        <v>56</v>
      </c>
    </row>
    <row r="46" spans="2:10" x14ac:dyDescent="0.65">
      <c r="B46" s="11" t="s">
        <v>133</v>
      </c>
    </row>
    <row r="47" spans="2:10" x14ac:dyDescent="0.65">
      <c r="B47" s="4" t="s">
        <v>134</v>
      </c>
    </row>
  </sheetData>
  <phoneticPr fontId="2"/>
  <pageMargins left="0.7" right="0.7" top="0.75" bottom="0.75" header="0.3" footer="0.3"/>
  <pageSetup paperSize="9" scale="66" orientation="portrait" horizontalDpi="4294967293" r:id="rId1"/>
  <colBreaks count="1" manualBreakCount="1">
    <brk id="10"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8-1-1</vt:lpstr>
      <vt:lpstr>8-1-2</vt:lpstr>
      <vt:lpstr>8-1-3</vt:lpstr>
      <vt:lpstr>8-1-4</vt:lpstr>
      <vt:lpstr>8-2-1</vt:lpstr>
      <vt:lpstr>8-2-2</vt:lpstr>
      <vt:lpstr>8-2-3</vt:lpstr>
      <vt:lpstr>8-2-4</vt:lpstr>
      <vt:lpstr>8-3-1</vt:lpstr>
      <vt:lpstr>8-3-2</vt:lpstr>
      <vt:lpstr>8-3-3</vt:lpstr>
      <vt:lpstr>8-3-4</vt:lpstr>
      <vt:lpstr>8-3-5</vt:lpstr>
      <vt:lpstr>8-4-1</vt:lpstr>
      <vt:lpstr>8-4-2</vt:lpstr>
      <vt:lpstr>8-4-3</vt:lpstr>
      <vt:lpstr>8-4-4</vt:lpstr>
      <vt:lpstr>8-4-5</vt:lpstr>
      <vt:lpstr>'8-1-1'!Print_Area</vt:lpstr>
      <vt:lpstr>'8-1-2'!Print_Area</vt:lpstr>
      <vt:lpstr>'8-1-3'!Print_Area</vt:lpstr>
      <vt:lpstr>'8-1-4'!Print_Area</vt:lpstr>
      <vt:lpstr>'8-2-1'!Print_Area</vt:lpstr>
      <vt:lpstr>'8-2-2'!Print_Area</vt:lpstr>
      <vt:lpstr>'8-2-3'!Print_Area</vt:lpstr>
      <vt:lpstr>'8-2-4'!Print_Area</vt:lpstr>
      <vt:lpstr>'8-3-1'!Print_Area</vt:lpstr>
      <vt:lpstr>'8-3-2'!Print_Area</vt:lpstr>
      <vt:lpstr>'8-3-3'!Print_Area</vt:lpstr>
      <vt:lpstr>'8-3-4'!Print_Area</vt:lpstr>
      <vt:lpstr>'8-3-5'!Print_Area</vt:lpstr>
      <vt:lpstr>'8-4-1'!Print_Area</vt:lpstr>
      <vt:lpstr>'8-4-2'!Print_Area</vt:lpstr>
      <vt:lpstr>'8-4-3'!Print_Area</vt:lpstr>
      <vt:lpstr>'8-4-4'!Print_Area</vt:lpstr>
      <vt:lpstr>'8-4-5'!Print_Area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Norito Kawakami</dc:creator>
  <cp:lastModifiedBy>FUJITA Yayoi</cp:lastModifiedBy>
  <cp:lastPrinted>2025-03-03T01:26:35Z</cp:lastPrinted>
  <dcterms:created xsi:type="dcterms:W3CDTF">2024-12-22T05:32:26Z</dcterms:created>
  <dcterms:modified xsi:type="dcterms:W3CDTF">2025-03-03T01:26:46Z</dcterms:modified>
</cp:coreProperties>
</file>