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井上先生修正\"/>
    </mc:Choice>
  </mc:AlternateContent>
  <xr:revisionPtr revIDLastSave="0" documentId="13_ncr:1_{40C40972-7D5B-429D-A2C2-9ABB026A93AE}" xr6:coauthVersionLast="36" xr6:coauthVersionMax="47" xr10:uidLastSave="{00000000-0000-0000-0000-000000000000}"/>
  <bookViews>
    <workbookView xWindow="-105" yWindow="-105" windowWidth="21825" windowHeight="13905" xr2:uid="{129EB5A2-3861-40DF-B4BE-A886A502D360}"/>
  </bookViews>
  <sheets>
    <sheet name="全体" sheetId="2" r:id="rId1"/>
    <sheet name="男性" sheetId="88" r:id="rId2"/>
    <sheet name="女性" sheetId="89" r:id="rId3"/>
    <sheet name="その他の性別" sheetId="90" r:id="rId4"/>
    <sheet name="10代" sheetId="91" r:id="rId5"/>
    <sheet name="20代" sheetId="92" r:id="rId6"/>
    <sheet name="30代" sheetId="93" r:id="rId7"/>
    <sheet name="40代" sheetId="94" r:id="rId8"/>
    <sheet name="50代" sheetId="95" r:id="rId9"/>
    <sheet name="60代以上" sheetId="96" r:id="rId10"/>
    <sheet name="農林水産業" sheetId="97" r:id="rId11"/>
    <sheet name="鉱業・採石・砂利採取業" sheetId="98" r:id="rId12"/>
    <sheet name="建設業" sheetId="99" r:id="rId13"/>
    <sheet name="製造業" sheetId="100" r:id="rId14"/>
    <sheet name="電気・ガス・熱供給・水道業" sheetId="101" r:id="rId15"/>
    <sheet name="情報通信業" sheetId="102" r:id="rId16"/>
    <sheet name="運輸・郵便業" sheetId="103" r:id="rId17"/>
    <sheet name="卸売・小売業" sheetId="104" r:id="rId18"/>
    <sheet name="金融・保険業" sheetId="105" r:id="rId19"/>
    <sheet name="不動産・物品賃貸業" sheetId="106" r:id="rId20"/>
    <sheet name="教育・学習支援業" sheetId="107" r:id="rId21"/>
    <sheet name="医療・福祉" sheetId="108" r:id="rId22"/>
    <sheet name="サービス業" sheetId="109" r:id="rId23"/>
    <sheet name="公務" sheetId="110" r:id="rId24"/>
    <sheet name="その他の業種" sheetId="111" r:id="rId25"/>
    <sheet name="事務職" sheetId="113" r:id="rId26"/>
    <sheet name="営業 販売 接客職" sheetId="114" r:id="rId27"/>
    <sheet name="専門 技術 研究職" sheetId="115" r:id="rId28"/>
    <sheet name="製造 運輸 通信 生産 サービス職" sheetId="116" r:id="rId29"/>
    <sheet name="経営者 役員" sheetId="118" r:id="rId30"/>
    <sheet name="管理職（部長・課長）" sheetId="119" r:id="rId31"/>
    <sheet name="主任 一般職" sheetId="120" r:id="rId32"/>
    <sheet name="正社員" sheetId="122" r:id="rId33"/>
    <sheet name="契約社員 嘱託社員" sheetId="123" r:id="rId34"/>
    <sheet name="パート アルバイト" sheetId="124" r:id="rId35"/>
    <sheet name="派遣社員" sheetId="125" r:id="rId36"/>
    <sheet name="一般勤務" sheetId="128" r:id="rId37"/>
    <sheet name="裁量" sheetId="129" r:id="rId38"/>
    <sheet name="フレックス" sheetId="130" r:id="rId39"/>
    <sheet name="交代制（深夜なし）" sheetId="131" r:id="rId40"/>
    <sheet name="交代制（深夜あり）" sheetId="132" r:id="rId41"/>
  </sheets>
  <definedNames>
    <definedName name="_xlnm.Print_Area" localSheetId="4">'10代'!$A$1:$Q$40</definedName>
    <definedName name="_xlnm.Print_Area" localSheetId="5">'20代'!$A$1:$Q$40</definedName>
    <definedName name="_xlnm.Print_Area" localSheetId="6">'30代'!$A$1:$Q$40</definedName>
    <definedName name="_xlnm.Print_Area" localSheetId="7">'40代'!$A$1:$Q$40</definedName>
    <definedName name="_xlnm.Print_Area" localSheetId="8">'50代'!$A$1:$Q$40</definedName>
    <definedName name="_xlnm.Print_Area" localSheetId="9">'60代以上'!$A$1:$Q$40</definedName>
    <definedName name="_xlnm.Print_Area" localSheetId="22">サービス業!$A$1:$Q$40</definedName>
    <definedName name="_xlnm.Print_Area" localSheetId="24">その他の業種!$A$1:$Q$40</definedName>
    <definedName name="_xlnm.Print_Area" localSheetId="3">その他の性別!$A$1:$Q$40</definedName>
    <definedName name="_xlnm.Print_Area" localSheetId="34">'パート アルバイト'!$A$1:$Q$40</definedName>
    <definedName name="_xlnm.Print_Area" localSheetId="38">フレックス!$A$1:$Q$40</definedName>
    <definedName name="_xlnm.Print_Area" localSheetId="21">医療・福祉!$A$1:$Q$40</definedName>
    <definedName name="_xlnm.Print_Area" localSheetId="36">一般勤務!$A$1:$Q$40</definedName>
    <definedName name="_xlnm.Print_Area" localSheetId="16">運輸・郵便業!$A$1:$Q$40</definedName>
    <definedName name="_xlnm.Print_Area" localSheetId="26">'営業 販売 接客職'!$A$1:$Q$40</definedName>
    <definedName name="_xlnm.Print_Area" localSheetId="17">卸売・小売業!$A$1:$Q$40</definedName>
    <definedName name="_xlnm.Print_Area" localSheetId="30">'管理職（部長・課長）'!$A$1:$Q$40</definedName>
    <definedName name="_xlnm.Print_Area" localSheetId="20">教育・学習支援業!$A$1:$Q$40</definedName>
    <definedName name="_xlnm.Print_Area" localSheetId="18">金融・保険業!$A$1:$Q$40</definedName>
    <definedName name="_xlnm.Print_Area" localSheetId="33">'契約社員 嘱託社員'!$A$1:$Q$40</definedName>
    <definedName name="_xlnm.Print_Area" localSheetId="29">'経営者 役員'!$A$1:$Q$40</definedName>
    <definedName name="_xlnm.Print_Area" localSheetId="12">建設業!$A$1:$Q$40</definedName>
    <definedName name="_xlnm.Print_Area" localSheetId="40">'交代制（深夜あり）'!$A$1:$Q$40</definedName>
    <definedName name="_xlnm.Print_Area" localSheetId="39">'交代制（深夜なし）'!$A$1:$Q$40</definedName>
    <definedName name="_xlnm.Print_Area" localSheetId="23">公務!$A$1:$Q$40</definedName>
    <definedName name="_xlnm.Print_Area" localSheetId="11">鉱業・採石・砂利採取業!$A$1:$Q$40</definedName>
    <definedName name="_xlnm.Print_Area" localSheetId="37">裁量!$A$1:$Q$40</definedName>
    <definedName name="_xlnm.Print_Area" localSheetId="25">事務職!$A$1:$Q$40</definedName>
    <definedName name="_xlnm.Print_Area" localSheetId="31">'主任 一般職'!$A$1:$Q$40</definedName>
    <definedName name="_xlnm.Print_Area" localSheetId="2">女性!$A$1:$Q$40</definedName>
    <definedName name="_xlnm.Print_Area" localSheetId="15">情報通信業!$A$1:$Q$40</definedName>
    <definedName name="_xlnm.Print_Area" localSheetId="32">正社員!$A$1:$Q$40</definedName>
    <definedName name="_xlnm.Print_Area" localSheetId="28">'製造 運輸 通信 生産 サービス職'!$A$1:$Q$40</definedName>
    <definedName name="_xlnm.Print_Area" localSheetId="13">製造業!$A$1:$Q$40</definedName>
    <definedName name="_xlnm.Print_Area" localSheetId="27">'専門 技術 研究職'!$A$1:$Q$40</definedName>
    <definedName name="_xlnm.Print_Area" localSheetId="0">全体!$A$1:$Q$40</definedName>
    <definedName name="_xlnm.Print_Area" localSheetId="1">男性!$A$1:$Q$40</definedName>
    <definedName name="_xlnm.Print_Area" localSheetId="14">電気・ガス・熱供給・水道業!$A$1:$Q$40</definedName>
    <definedName name="_xlnm.Print_Area" localSheetId="10">農林水産業!$A$1:$Q$40</definedName>
    <definedName name="_xlnm.Print_Area" localSheetId="35">派遣社員!$A$1:$Q$40</definedName>
    <definedName name="_xlnm.Print_Area" localSheetId="19">不動産・物品賃貸業!$A$1:$Q$40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32" l="1"/>
  <c r="P39" i="132"/>
  <c r="O39" i="132"/>
  <c r="N39" i="132"/>
  <c r="M39" i="132"/>
  <c r="L39" i="132"/>
  <c r="K39" i="132"/>
  <c r="I39" i="132"/>
  <c r="H39" i="132"/>
  <c r="G39" i="132"/>
  <c r="F39" i="132"/>
  <c r="E39" i="132"/>
  <c r="Q38" i="132"/>
  <c r="P38" i="132"/>
  <c r="O38" i="132"/>
  <c r="N38" i="132"/>
  <c r="M38" i="132"/>
  <c r="L38" i="132"/>
  <c r="K38" i="132"/>
  <c r="I38" i="132"/>
  <c r="H38" i="132"/>
  <c r="G38" i="132"/>
  <c r="F38" i="132"/>
  <c r="E38" i="132"/>
  <c r="Q36" i="132"/>
  <c r="P36" i="132"/>
  <c r="O36" i="132"/>
  <c r="N36" i="132"/>
  <c r="M36" i="132"/>
  <c r="L36" i="132"/>
  <c r="K36" i="132"/>
  <c r="I36" i="132"/>
  <c r="H36" i="132"/>
  <c r="G36" i="132"/>
  <c r="F36" i="132"/>
  <c r="E36" i="132"/>
  <c r="Q35" i="132"/>
  <c r="P35" i="132"/>
  <c r="O35" i="132"/>
  <c r="N35" i="132"/>
  <c r="M35" i="132"/>
  <c r="L35" i="132"/>
  <c r="K35" i="132"/>
  <c r="I35" i="132"/>
  <c r="H35" i="132"/>
  <c r="G35" i="132"/>
  <c r="F35" i="132"/>
  <c r="E35" i="132"/>
  <c r="Q33" i="132"/>
  <c r="P33" i="132"/>
  <c r="O33" i="132"/>
  <c r="N33" i="132"/>
  <c r="M33" i="132"/>
  <c r="L33" i="132"/>
  <c r="K33" i="132"/>
  <c r="I33" i="132"/>
  <c r="H33" i="132"/>
  <c r="G33" i="132"/>
  <c r="F33" i="132"/>
  <c r="E33" i="132"/>
  <c r="Q32" i="132"/>
  <c r="P32" i="132"/>
  <c r="O32" i="132"/>
  <c r="N32" i="132"/>
  <c r="M32" i="132"/>
  <c r="L32" i="132"/>
  <c r="K32" i="132"/>
  <c r="I32" i="132"/>
  <c r="H32" i="132"/>
  <c r="G32" i="132"/>
  <c r="F32" i="132"/>
  <c r="E32" i="132"/>
  <c r="Q31" i="132"/>
  <c r="P31" i="132"/>
  <c r="O31" i="132"/>
  <c r="N31" i="132"/>
  <c r="M31" i="132"/>
  <c r="L31" i="132"/>
  <c r="K31" i="132"/>
  <c r="I31" i="132"/>
  <c r="H31" i="132"/>
  <c r="G31" i="132"/>
  <c r="F31" i="132"/>
  <c r="E31" i="132"/>
  <c r="Q30" i="132"/>
  <c r="P30" i="132"/>
  <c r="O30" i="132"/>
  <c r="N30" i="132"/>
  <c r="M30" i="132"/>
  <c r="L30" i="132"/>
  <c r="K30" i="132"/>
  <c r="I30" i="132"/>
  <c r="H30" i="132"/>
  <c r="G30" i="132"/>
  <c r="F30" i="132"/>
  <c r="E30" i="132"/>
  <c r="Q29" i="132"/>
  <c r="P29" i="132"/>
  <c r="O29" i="132"/>
  <c r="N29" i="132"/>
  <c r="M29" i="132"/>
  <c r="L29" i="132"/>
  <c r="K29" i="132"/>
  <c r="I29" i="132"/>
  <c r="H29" i="132"/>
  <c r="G29" i="132"/>
  <c r="F29" i="132"/>
  <c r="E29" i="132"/>
  <c r="Q28" i="132"/>
  <c r="P28" i="132"/>
  <c r="O28" i="132"/>
  <c r="N28" i="132"/>
  <c r="M28" i="132"/>
  <c r="L28" i="132"/>
  <c r="K28" i="132"/>
  <c r="I28" i="132"/>
  <c r="H28" i="132"/>
  <c r="G28" i="132"/>
  <c r="F28" i="132"/>
  <c r="E28" i="132"/>
  <c r="Q26" i="132"/>
  <c r="P26" i="132"/>
  <c r="O26" i="132"/>
  <c r="N26" i="132"/>
  <c r="M26" i="132"/>
  <c r="L26" i="132"/>
  <c r="K26" i="132"/>
  <c r="I26" i="132"/>
  <c r="H26" i="132"/>
  <c r="G26" i="132"/>
  <c r="F26" i="132"/>
  <c r="E26" i="132"/>
  <c r="Q25" i="132"/>
  <c r="P25" i="132"/>
  <c r="O25" i="132"/>
  <c r="N25" i="132"/>
  <c r="M25" i="132"/>
  <c r="L25" i="132"/>
  <c r="K25" i="132"/>
  <c r="I25" i="132"/>
  <c r="H25" i="132"/>
  <c r="G25" i="132"/>
  <c r="F25" i="132"/>
  <c r="E25" i="132"/>
  <c r="Q24" i="132"/>
  <c r="P24" i="132"/>
  <c r="O24" i="132"/>
  <c r="N24" i="132"/>
  <c r="M24" i="132"/>
  <c r="L24" i="132"/>
  <c r="K24" i="132"/>
  <c r="I24" i="132"/>
  <c r="H24" i="132"/>
  <c r="G24" i="132"/>
  <c r="F24" i="132"/>
  <c r="E24" i="132"/>
  <c r="Q23" i="132"/>
  <c r="P23" i="132"/>
  <c r="O23" i="132"/>
  <c r="N23" i="132"/>
  <c r="M23" i="132"/>
  <c r="L23" i="132"/>
  <c r="K23" i="132"/>
  <c r="I23" i="132"/>
  <c r="H23" i="132"/>
  <c r="G23" i="132"/>
  <c r="F23" i="132"/>
  <c r="E23" i="132"/>
  <c r="Q22" i="132"/>
  <c r="P22" i="132"/>
  <c r="O22" i="132"/>
  <c r="N22" i="132"/>
  <c r="M22" i="132"/>
  <c r="L22" i="132"/>
  <c r="K22" i="132"/>
  <c r="I22" i="132"/>
  <c r="H22" i="132"/>
  <c r="G22" i="132"/>
  <c r="F22" i="132"/>
  <c r="E22" i="132"/>
  <c r="Q21" i="132"/>
  <c r="P21" i="132"/>
  <c r="O21" i="132"/>
  <c r="N21" i="132"/>
  <c r="M21" i="132"/>
  <c r="L21" i="132"/>
  <c r="K21" i="132"/>
  <c r="I21" i="132"/>
  <c r="H21" i="132"/>
  <c r="G21" i="132"/>
  <c r="F21" i="132"/>
  <c r="E21" i="132"/>
  <c r="Q20" i="132"/>
  <c r="P20" i="132"/>
  <c r="O20" i="132"/>
  <c r="N20" i="132"/>
  <c r="M20" i="132"/>
  <c r="L20" i="132"/>
  <c r="K20" i="132"/>
  <c r="I20" i="132"/>
  <c r="H20" i="132"/>
  <c r="G20" i="132"/>
  <c r="F20" i="132"/>
  <c r="E20" i="132"/>
  <c r="Q19" i="132"/>
  <c r="P19" i="132"/>
  <c r="O19" i="132"/>
  <c r="N19" i="132"/>
  <c r="M19" i="132"/>
  <c r="L19" i="132"/>
  <c r="K19" i="132"/>
  <c r="I19" i="132"/>
  <c r="H19" i="132"/>
  <c r="G19" i="132"/>
  <c r="F19" i="132"/>
  <c r="E19" i="132"/>
  <c r="Q18" i="132"/>
  <c r="P18" i="132"/>
  <c r="O18" i="132"/>
  <c r="N18" i="132"/>
  <c r="M18" i="132"/>
  <c r="L18" i="132"/>
  <c r="K18" i="132"/>
  <c r="I18" i="132"/>
  <c r="H18" i="132"/>
  <c r="G18" i="132"/>
  <c r="F18" i="132"/>
  <c r="E18" i="132"/>
  <c r="Q17" i="132"/>
  <c r="P17" i="132"/>
  <c r="O17" i="132"/>
  <c r="N17" i="132"/>
  <c r="M17" i="132"/>
  <c r="L17" i="132"/>
  <c r="K17" i="132"/>
  <c r="I17" i="132"/>
  <c r="H17" i="132"/>
  <c r="G17" i="132"/>
  <c r="F17" i="132"/>
  <c r="E17" i="132"/>
  <c r="Q15" i="132"/>
  <c r="P15" i="132"/>
  <c r="O15" i="132"/>
  <c r="N15" i="132"/>
  <c r="M15" i="132"/>
  <c r="L15" i="132"/>
  <c r="K15" i="132"/>
  <c r="I15" i="132"/>
  <c r="H15" i="132"/>
  <c r="G15" i="132"/>
  <c r="F15" i="132"/>
  <c r="E15" i="132"/>
  <c r="Q14" i="132"/>
  <c r="P14" i="132"/>
  <c r="O14" i="132"/>
  <c r="N14" i="132"/>
  <c r="M14" i="132"/>
  <c r="L14" i="132"/>
  <c r="K14" i="132"/>
  <c r="I14" i="132"/>
  <c r="H14" i="132"/>
  <c r="G14" i="132"/>
  <c r="F14" i="132"/>
  <c r="E14" i="132"/>
  <c r="Q13" i="132"/>
  <c r="P13" i="132"/>
  <c r="O13" i="132"/>
  <c r="N13" i="132"/>
  <c r="M13" i="132"/>
  <c r="L13" i="132"/>
  <c r="K13" i="132"/>
  <c r="I13" i="132"/>
  <c r="H13" i="132"/>
  <c r="G13" i="132"/>
  <c r="F13" i="132"/>
  <c r="E13" i="132"/>
  <c r="Q12" i="132"/>
  <c r="P12" i="132"/>
  <c r="O12" i="132"/>
  <c r="N12" i="132"/>
  <c r="M12" i="132"/>
  <c r="L12" i="132"/>
  <c r="K12" i="132"/>
  <c r="I12" i="132"/>
  <c r="H12" i="132"/>
  <c r="G12" i="132"/>
  <c r="F12" i="132"/>
  <c r="E12" i="132"/>
  <c r="Q11" i="132"/>
  <c r="P11" i="132"/>
  <c r="O11" i="132"/>
  <c r="N11" i="132"/>
  <c r="M11" i="132"/>
  <c r="L11" i="132"/>
  <c r="K11" i="132"/>
  <c r="I11" i="132"/>
  <c r="H11" i="132"/>
  <c r="G11" i="132"/>
  <c r="F11" i="132"/>
  <c r="E11" i="132"/>
  <c r="Q10" i="132"/>
  <c r="P10" i="132"/>
  <c r="O10" i="132"/>
  <c r="N10" i="132"/>
  <c r="M10" i="132"/>
  <c r="L10" i="132"/>
  <c r="K10" i="132"/>
  <c r="I10" i="132"/>
  <c r="H10" i="132"/>
  <c r="G10" i="132"/>
  <c r="F10" i="132"/>
  <c r="E10" i="132"/>
  <c r="Q9" i="132"/>
  <c r="P9" i="132"/>
  <c r="O9" i="132"/>
  <c r="N9" i="132"/>
  <c r="M9" i="132"/>
  <c r="L9" i="132"/>
  <c r="K9" i="132"/>
  <c r="I9" i="132"/>
  <c r="H9" i="132"/>
  <c r="G9" i="132"/>
  <c r="F9" i="132"/>
  <c r="E9" i="132"/>
  <c r="Q8" i="132"/>
  <c r="P8" i="132"/>
  <c r="O8" i="132"/>
  <c r="N8" i="132"/>
  <c r="M8" i="132"/>
  <c r="L8" i="132"/>
  <c r="K8" i="132"/>
  <c r="I8" i="132"/>
  <c r="H8" i="132"/>
  <c r="G8" i="132"/>
  <c r="F8" i="132"/>
  <c r="E8" i="132"/>
  <c r="Q7" i="132"/>
  <c r="P7" i="132"/>
  <c r="O7" i="132"/>
  <c r="N7" i="132"/>
  <c r="M7" i="132"/>
  <c r="L7" i="132"/>
  <c r="K7" i="132"/>
  <c r="I7" i="132"/>
  <c r="H7" i="132"/>
  <c r="G7" i="132"/>
  <c r="F7" i="132"/>
  <c r="E7" i="132"/>
  <c r="Q6" i="132"/>
  <c r="P6" i="132"/>
  <c r="O6" i="132"/>
  <c r="N6" i="132"/>
  <c r="M6" i="132"/>
  <c r="L6" i="132"/>
  <c r="K6" i="132"/>
  <c r="I6" i="132"/>
  <c r="H6" i="132"/>
  <c r="G6" i="132"/>
  <c r="F6" i="132"/>
  <c r="E6" i="132"/>
  <c r="Q5" i="132"/>
  <c r="P5" i="132"/>
  <c r="O5" i="132"/>
  <c r="N5" i="132"/>
  <c r="M5" i="132"/>
  <c r="L5" i="132"/>
  <c r="K5" i="132"/>
  <c r="I5" i="132"/>
  <c r="H5" i="132"/>
  <c r="G5" i="132"/>
  <c r="F5" i="132"/>
  <c r="E5" i="132"/>
  <c r="Q39" i="131"/>
  <c r="P39" i="131"/>
  <c r="O39" i="131"/>
  <c r="N39" i="131"/>
  <c r="M39" i="131"/>
  <c r="L39" i="131"/>
  <c r="K39" i="131"/>
  <c r="I39" i="131"/>
  <c r="H39" i="131"/>
  <c r="G39" i="131"/>
  <c r="F39" i="131"/>
  <c r="E39" i="131"/>
  <c r="Q38" i="131"/>
  <c r="P38" i="131"/>
  <c r="O38" i="131"/>
  <c r="N38" i="131"/>
  <c r="M38" i="131"/>
  <c r="L38" i="131"/>
  <c r="K38" i="131"/>
  <c r="I38" i="131"/>
  <c r="H38" i="131"/>
  <c r="G38" i="131"/>
  <c r="F38" i="131"/>
  <c r="E38" i="131"/>
  <c r="Q36" i="131"/>
  <c r="P36" i="131"/>
  <c r="O36" i="131"/>
  <c r="N36" i="131"/>
  <c r="M36" i="131"/>
  <c r="L36" i="131"/>
  <c r="K36" i="131"/>
  <c r="I36" i="131"/>
  <c r="H36" i="131"/>
  <c r="G36" i="131"/>
  <c r="F36" i="131"/>
  <c r="E36" i="131"/>
  <c r="Q35" i="131"/>
  <c r="P35" i="131"/>
  <c r="O35" i="131"/>
  <c r="N35" i="131"/>
  <c r="M35" i="131"/>
  <c r="L35" i="131"/>
  <c r="K35" i="131"/>
  <c r="I35" i="131"/>
  <c r="H35" i="131"/>
  <c r="G35" i="131"/>
  <c r="F35" i="131"/>
  <c r="E35" i="131"/>
  <c r="Q33" i="131"/>
  <c r="P33" i="131"/>
  <c r="O33" i="131"/>
  <c r="N33" i="131"/>
  <c r="M33" i="131"/>
  <c r="L33" i="131"/>
  <c r="K33" i="131"/>
  <c r="I33" i="131"/>
  <c r="H33" i="131"/>
  <c r="G33" i="131"/>
  <c r="F33" i="131"/>
  <c r="E33" i="131"/>
  <c r="Q32" i="131"/>
  <c r="P32" i="131"/>
  <c r="O32" i="131"/>
  <c r="N32" i="131"/>
  <c r="M32" i="131"/>
  <c r="L32" i="131"/>
  <c r="K32" i="131"/>
  <c r="I32" i="131"/>
  <c r="H32" i="131"/>
  <c r="G32" i="131"/>
  <c r="F32" i="131"/>
  <c r="E32" i="131"/>
  <c r="Q31" i="131"/>
  <c r="P31" i="131"/>
  <c r="O31" i="131"/>
  <c r="N31" i="131"/>
  <c r="M31" i="131"/>
  <c r="L31" i="131"/>
  <c r="K31" i="131"/>
  <c r="I31" i="131"/>
  <c r="H31" i="131"/>
  <c r="G31" i="131"/>
  <c r="F31" i="131"/>
  <c r="E31" i="131"/>
  <c r="Q30" i="131"/>
  <c r="P30" i="131"/>
  <c r="O30" i="131"/>
  <c r="N30" i="131"/>
  <c r="M30" i="131"/>
  <c r="L30" i="131"/>
  <c r="K30" i="131"/>
  <c r="I30" i="131"/>
  <c r="H30" i="131"/>
  <c r="G30" i="131"/>
  <c r="F30" i="131"/>
  <c r="E30" i="131"/>
  <c r="Q29" i="131"/>
  <c r="P29" i="131"/>
  <c r="O29" i="131"/>
  <c r="N29" i="131"/>
  <c r="M29" i="131"/>
  <c r="L29" i="131"/>
  <c r="K29" i="131"/>
  <c r="I29" i="131"/>
  <c r="H29" i="131"/>
  <c r="G29" i="131"/>
  <c r="F29" i="131"/>
  <c r="E29" i="131"/>
  <c r="Q28" i="131"/>
  <c r="P28" i="131"/>
  <c r="O28" i="131"/>
  <c r="N28" i="131"/>
  <c r="M28" i="131"/>
  <c r="L28" i="131"/>
  <c r="K28" i="131"/>
  <c r="I28" i="131"/>
  <c r="H28" i="131"/>
  <c r="G28" i="131"/>
  <c r="F28" i="131"/>
  <c r="E28" i="131"/>
  <c r="Q26" i="131"/>
  <c r="P26" i="131"/>
  <c r="O26" i="131"/>
  <c r="N26" i="131"/>
  <c r="M26" i="131"/>
  <c r="L26" i="131"/>
  <c r="K26" i="131"/>
  <c r="I26" i="131"/>
  <c r="H26" i="131"/>
  <c r="G26" i="131"/>
  <c r="F26" i="131"/>
  <c r="E26" i="131"/>
  <c r="Q25" i="131"/>
  <c r="P25" i="131"/>
  <c r="O25" i="131"/>
  <c r="N25" i="131"/>
  <c r="M25" i="131"/>
  <c r="L25" i="131"/>
  <c r="K25" i="131"/>
  <c r="I25" i="131"/>
  <c r="H25" i="131"/>
  <c r="G25" i="131"/>
  <c r="F25" i="131"/>
  <c r="E25" i="131"/>
  <c r="Q24" i="131"/>
  <c r="P24" i="131"/>
  <c r="O24" i="131"/>
  <c r="N24" i="131"/>
  <c r="M24" i="131"/>
  <c r="L24" i="131"/>
  <c r="K24" i="131"/>
  <c r="I24" i="131"/>
  <c r="H24" i="131"/>
  <c r="G24" i="131"/>
  <c r="F24" i="131"/>
  <c r="E24" i="131"/>
  <c r="Q23" i="131"/>
  <c r="P23" i="131"/>
  <c r="O23" i="131"/>
  <c r="N23" i="131"/>
  <c r="M23" i="131"/>
  <c r="L23" i="131"/>
  <c r="K23" i="131"/>
  <c r="I23" i="131"/>
  <c r="H23" i="131"/>
  <c r="G23" i="131"/>
  <c r="F23" i="131"/>
  <c r="E23" i="131"/>
  <c r="Q22" i="131"/>
  <c r="P22" i="131"/>
  <c r="O22" i="131"/>
  <c r="N22" i="131"/>
  <c r="M22" i="131"/>
  <c r="L22" i="131"/>
  <c r="K22" i="131"/>
  <c r="I22" i="131"/>
  <c r="H22" i="131"/>
  <c r="G22" i="131"/>
  <c r="F22" i="131"/>
  <c r="E22" i="131"/>
  <c r="Q21" i="131"/>
  <c r="P21" i="131"/>
  <c r="O21" i="131"/>
  <c r="N21" i="131"/>
  <c r="M21" i="131"/>
  <c r="L21" i="131"/>
  <c r="K21" i="131"/>
  <c r="I21" i="131"/>
  <c r="H21" i="131"/>
  <c r="G21" i="131"/>
  <c r="F21" i="131"/>
  <c r="E21" i="131"/>
  <c r="Q20" i="131"/>
  <c r="P20" i="131"/>
  <c r="O20" i="131"/>
  <c r="N20" i="131"/>
  <c r="M20" i="131"/>
  <c r="L20" i="131"/>
  <c r="K20" i="131"/>
  <c r="I20" i="131"/>
  <c r="H20" i="131"/>
  <c r="G20" i="131"/>
  <c r="F20" i="131"/>
  <c r="E20" i="131"/>
  <c r="Q19" i="131"/>
  <c r="P19" i="131"/>
  <c r="O19" i="131"/>
  <c r="N19" i="131"/>
  <c r="M19" i="131"/>
  <c r="L19" i="131"/>
  <c r="K19" i="131"/>
  <c r="I19" i="131"/>
  <c r="H19" i="131"/>
  <c r="G19" i="131"/>
  <c r="F19" i="131"/>
  <c r="E19" i="131"/>
  <c r="Q18" i="131"/>
  <c r="P18" i="131"/>
  <c r="O18" i="131"/>
  <c r="N18" i="131"/>
  <c r="M18" i="131"/>
  <c r="L18" i="131"/>
  <c r="K18" i="131"/>
  <c r="I18" i="131"/>
  <c r="H18" i="131"/>
  <c r="G18" i="131"/>
  <c r="F18" i="131"/>
  <c r="E18" i="131"/>
  <c r="Q17" i="131"/>
  <c r="P17" i="131"/>
  <c r="O17" i="131"/>
  <c r="N17" i="131"/>
  <c r="M17" i="131"/>
  <c r="L17" i="131"/>
  <c r="K17" i="131"/>
  <c r="I17" i="131"/>
  <c r="H17" i="131"/>
  <c r="G17" i="131"/>
  <c r="F17" i="131"/>
  <c r="E17" i="131"/>
  <c r="Q15" i="131"/>
  <c r="P15" i="131"/>
  <c r="O15" i="131"/>
  <c r="N15" i="131"/>
  <c r="M15" i="131"/>
  <c r="L15" i="131"/>
  <c r="K15" i="131"/>
  <c r="I15" i="131"/>
  <c r="H15" i="131"/>
  <c r="G15" i="131"/>
  <c r="F15" i="131"/>
  <c r="E15" i="131"/>
  <c r="Q14" i="131"/>
  <c r="P14" i="131"/>
  <c r="O14" i="131"/>
  <c r="N14" i="131"/>
  <c r="M14" i="131"/>
  <c r="L14" i="131"/>
  <c r="K14" i="131"/>
  <c r="I14" i="131"/>
  <c r="H14" i="131"/>
  <c r="G14" i="131"/>
  <c r="F14" i="131"/>
  <c r="E14" i="131"/>
  <c r="Q13" i="131"/>
  <c r="P13" i="131"/>
  <c r="O13" i="131"/>
  <c r="N13" i="131"/>
  <c r="M13" i="131"/>
  <c r="L13" i="131"/>
  <c r="K13" i="131"/>
  <c r="I13" i="131"/>
  <c r="H13" i="131"/>
  <c r="G13" i="131"/>
  <c r="F13" i="131"/>
  <c r="E13" i="131"/>
  <c r="Q12" i="131"/>
  <c r="P12" i="131"/>
  <c r="O12" i="131"/>
  <c r="N12" i="131"/>
  <c r="M12" i="131"/>
  <c r="L12" i="131"/>
  <c r="K12" i="131"/>
  <c r="I12" i="131"/>
  <c r="H12" i="131"/>
  <c r="G12" i="131"/>
  <c r="F12" i="131"/>
  <c r="E12" i="131"/>
  <c r="Q11" i="131"/>
  <c r="P11" i="131"/>
  <c r="O11" i="131"/>
  <c r="N11" i="131"/>
  <c r="M11" i="131"/>
  <c r="L11" i="131"/>
  <c r="K11" i="131"/>
  <c r="I11" i="131"/>
  <c r="H11" i="131"/>
  <c r="G11" i="131"/>
  <c r="F11" i="131"/>
  <c r="E11" i="131"/>
  <c r="Q10" i="131"/>
  <c r="P10" i="131"/>
  <c r="O10" i="131"/>
  <c r="N10" i="131"/>
  <c r="M10" i="131"/>
  <c r="L10" i="131"/>
  <c r="K10" i="131"/>
  <c r="I10" i="131"/>
  <c r="H10" i="131"/>
  <c r="G10" i="131"/>
  <c r="F10" i="131"/>
  <c r="E10" i="131"/>
  <c r="Q9" i="131"/>
  <c r="P9" i="131"/>
  <c r="O9" i="131"/>
  <c r="N9" i="131"/>
  <c r="M9" i="131"/>
  <c r="L9" i="131"/>
  <c r="K9" i="131"/>
  <c r="I9" i="131"/>
  <c r="H9" i="131"/>
  <c r="G9" i="131"/>
  <c r="F9" i="131"/>
  <c r="E9" i="131"/>
  <c r="Q8" i="131"/>
  <c r="P8" i="131"/>
  <c r="O8" i="131"/>
  <c r="N8" i="131"/>
  <c r="M8" i="131"/>
  <c r="L8" i="131"/>
  <c r="K8" i="131"/>
  <c r="I8" i="131"/>
  <c r="H8" i="131"/>
  <c r="G8" i="131"/>
  <c r="F8" i="131"/>
  <c r="E8" i="131"/>
  <c r="Q7" i="131"/>
  <c r="P7" i="131"/>
  <c r="O7" i="131"/>
  <c r="N7" i="131"/>
  <c r="M7" i="131"/>
  <c r="L7" i="131"/>
  <c r="K7" i="131"/>
  <c r="I7" i="131"/>
  <c r="H7" i="131"/>
  <c r="G7" i="131"/>
  <c r="F7" i="131"/>
  <c r="E7" i="131"/>
  <c r="Q6" i="131"/>
  <c r="P6" i="131"/>
  <c r="O6" i="131"/>
  <c r="N6" i="131"/>
  <c r="M6" i="131"/>
  <c r="L6" i="131"/>
  <c r="K6" i="131"/>
  <c r="I6" i="131"/>
  <c r="H6" i="131"/>
  <c r="G6" i="131"/>
  <c r="F6" i="131"/>
  <c r="E6" i="131"/>
  <c r="Q5" i="131"/>
  <c r="P5" i="131"/>
  <c r="O5" i="131"/>
  <c r="N5" i="131"/>
  <c r="M5" i="131"/>
  <c r="L5" i="131"/>
  <c r="K5" i="131"/>
  <c r="I5" i="131"/>
  <c r="H5" i="131"/>
  <c r="G5" i="131"/>
  <c r="F5" i="131"/>
  <c r="E5" i="131"/>
  <c r="Q39" i="130"/>
  <c r="P39" i="130"/>
  <c r="O39" i="130"/>
  <c r="N39" i="130"/>
  <c r="M39" i="130"/>
  <c r="L39" i="130"/>
  <c r="K39" i="130"/>
  <c r="I39" i="130"/>
  <c r="H39" i="130"/>
  <c r="G39" i="130"/>
  <c r="F39" i="130"/>
  <c r="E39" i="130"/>
  <c r="Q38" i="130"/>
  <c r="P38" i="130"/>
  <c r="O38" i="130"/>
  <c r="N38" i="130"/>
  <c r="M38" i="130"/>
  <c r="L38" i="130"/>
  <c r="K38" i="130"/>
  <c r="I38" i="130"/>
  <c r="H38" i="130"/>
  <c r="G38" i="130"/>
  <c r="F38" i="130"/>
  <c r="E38" i="130"/>
  <c r="Q36" i="130"/>
  <c r="P36" i="130"/>
  <c r="O36" i="130"/>
  <c r="N36" i="130"/>
  <c r="M36" i="130"/>
  <c r="L36" i="130"/>
  <c r="K36" i="130"/>
  <c r="I36" i="130"/>
  <c r="H36" i="130"/>
  <c r="G36" i="130"/>
  <c r="F36" i="130"/>
  <c r="E36" i="130"/>
  <c r="Q35" i="130"/>
  <c r="P35" i="130"/>
  <c r="O35" i="130"/>
  <c r="N35" i="130"/>
  <c r="M35" i="130"/>
  <c r="L35" i="130"/>
  <c r="K35" i="130"/>
  <c r="I35" i="130"/>
  <c r="H35" i="130"/>
  <c r="G35" i="130"/>
  <c r="F35" i="130"/>
  <c r="E35" i="130"/>
  <c r="Q33" i="130"/>
  <c r="P33" i="130"/>
  <c r="O33" i="130"/>
  <c r="N33" i="130"/>
  <c r="M33" i="130"/>
  <c r="L33" i="130"/>
  <c r="K33" i="130"/>
  <c r="I33" i="130"/>
  <c r="H33" i="130"/>
  <c r="G33" i="130"/>
  <c r="F33" i="130"/>
  <c r="E33" i="130"/>
  <c r="Q32" i="130"/>
  <c r="P32" i="130"/>
  <c r="O32" i="130"/>
  <c r="N32" i="130"/>
  <c r="M32" i="130"/>
  <c r="L32" i="130"/>
  <c r="K32" i="130"/>
  <c r="I32" i="130"/>
  <c r="H32" i="130"/>
  <c r="G32" i="130"/>
  <c r="F32" i="130"/>
  <c r="E32" i="130"/>
  <c r="Q31" i="130"/>
  <c r="P31" i="130"/>
  <c r="O31" i="130"/>
  <c r="N31" i="130"/>
  <c r="M31" i="130"/>
  <c r="L31" i="130"/>
  <c r="K31" i="130"/>
  <c r="I31" i="130"/>
  <c r="H31" i="130"/>
  <c r="G31" i="130"/>
  <c r="F31" i="130"/>
  <c r="E31" i="130"/>
  <c r="Q30" i="130"/>
  <c r="P30" i="130"/>
  <c r="O30" i="130"/>
  <c r="N30" i="130"/>
  <c r="M30" i="130"/>
  <c r="L30" i="130"/>
  <c r="K30" i="130"/>
  <c r="I30" i="130"/>
  <c r="H30" i="130"/>
  <c r="G30" i="130"/>
  <c r="F30" i="130"/>
  <c r="E30" i="130"/>
  <c r="Q29" i="130"/>
  <c r="P29" i="130"/>
  <c r="O29" i="130"/>
  <c r="N29" i="130"/>
  <c r="M29" i="130"/>
  <c r="L29" i="130"/>
  <c r="K29" i="130"/>
  <c r="I29" i="130"/>
  <c r="H29" i="130"/>
  <c r="G29" i="130"/>
  <c r="F29" i="130"/>
  <c r="E29" i="130"/>
  <c r="Q28" i="130"/>
  <c r="P28" i="130"/>
  <c r="O28" i="130"/>
  <c r="N28" i="130"/>
  <c r="M28" i="130"/>
  <c r="L28" i="130"/>
  <c r="K28" i="130"/>
  <c r="I28" i="130"/>
  <c r="H28" i="130"/>
  <c r="G28" i="130"/>
  <c r="F28" i="130"/>
  <c r="E28" i="130"/>
  <c r="Q26" i="130"/>
  <c r="P26" i="130"/>
  <c r="O26" i="130"/>
  <c r="N26" i="130"/>
  <c r="M26" i="130"/>
  <c r="L26" i="130"/>
  <c r="K26" i="130"/>
  <c r="I26" i="130"/>
  <c r="H26" i="130"/>
  <c r="G26" i="130"/>
  <c r="F26" i="130"/>
  <c r="E26" i="130"/>
  <c r="Q25" i="130"/>
  <c r="P25" i="130"/>
  <c r="O25" i="130"/>
  <c r="N25" i="130"/>
  <c r="M25" i="130"/>
  <c r="L25" i="130"/>
  <c r="K25" i="130"/>
  <c r="I25" i="130"/>
  <c r="H25" i="130"/>
  <c r="G25" i="130"/>
  <c r="F25" i="130"/>
  <c r="E25" i="130"/>
  <c r="Q24" i="130"/>
  <c r="P24" i="130"/>
  <c r="O24" i="130"/>
  <c r="N24" i="130"/>
  <c r="M24" i="130"/>
  <c r="L24" i="130"/>
  <c r="K24" i="130"/>
  <c r="I24" i="130"/>
  <c r="H24" i="130"/>
  <c r="G24" i="130"/>
  <c r="F24" i="130"/>
  <c r="E24" i="130"/>
  <c r="Q23" i="130"/>
  <c r="P23" i="130"/>
  <c r="O23" i="130"/>
  <c r="N23" i="130"/>
  <c r="M23" i="130"/>
  <c r="L23" i="130"/>
  <c r="K23" i="130"/>
  <c r="I23" i="130"/>
  <c r="H23" i="130"/>
  <c r="G23" i="130"/>
  <c r="F23" i="130"/>
  <c r="E23" i="130"/>
  <c r="Q22" i="130"/>
  <c r="P22" i="130"/>
  <c r="O22" i="130"/>
  <c r="N22" i="130"/>
  <c r="M22" i="130"/>
  <c r="L22" i="130"/>
  <c r="K22" i="130"/>
  <c r="I22" i="130"/>
  <c r="H22" i="130"/>
  <c r="G22" i="130"/>
  <c r="F22" i="130"/>
  <c r="E22" i="130"/>
  <c r="Q21" i="130"/>
  <c r="P21" i="130"/>
  <c r="O21" i="130"/>
  <c r="N21" i="130"/>
  <c r="M21" i="130"/>
  <c r="L21" i="130"/>
  <c r="K21" i="130"/>
  <c r="I21" i="130"/>
  <c r="H21" i="130"/>
  <c r="G21" i="130"/>
  <c r="F21" i="130"/>
  <c r="E21" i="130"/>
  <c r="Q20" i="130"/>
  <c r="P20" i="130"/>
  <c r="O20" i="130"/>
  <c r="N20" i="130"/>
  <c r="M20" i="130"/>
  <c r="L20" i="130"/>
  <c r="K20" i="130"/>
  <c r="I20" i="130"/>
  <c r="H20" i="130"/>
  <c r="G20" i="130"/>
  <c r="F20" i="130"/>
  <c r="E20" i="130"/>
  <c r="Q19" i="130"/>
  <c r="P19" i="130"/>
  <c r="O19" i="130"/>
  <c r="N19" i="130"/>
  <c r="M19" i="130"/>
  <c r="L19" i="130"/>
  <c r="K19" i="130"/>
  <c r="I19" i="130"/>
  <c r="H19" i="130"/>
  <c r="G19" i="130"/>
  <c r="F19" i="130"/>
  <c r="E19" i="130"/>
  <c r="Q18" i="130"/>
  <c r="P18" i="130"/>
  <c r="O18" i="130"/>
  <c r="N18" i="130"/>
  <c r="M18" i="130"/>
  <c r="L18" i="130"/>
  <c r="K18" i="130"/>
  <c r="I18" i="130"/>
  <c r="H18" i="130"/>
  <c r="G18" i="130"/>
  <c r="F18" i="130"/>
  <c r="E18" i="130"/>
  <c r="Q17" i="130"/>
  <c r="P17" i="130"/>
  <c r="O17" i="130"/>
  <c r="N17" i="130"/>
  <c r="M17" i="130"/>
  <c r="L17" i="130"/>
  <c r="K17" i="130"/>
  <c r="I17" i="130"/>
  <c r="H17" i="130"/>
  <c r="G17" i="130"/>
  <c r="F17" i="130"/>
  <c r="E17" i="130"/>
  <c r="Q15" i="130"/>
  <c r="P15" i="130"/>
  <c r="O15" i="130"/>
  <c r="N15" i="130"/>
  <c r="M15" i="130"/>
  <c r="L15" i="130"/>
  <c r="K15" i="130"/>
  <c r="I15" i="130"/>
  <c r="H15" i="130"/>
  <c r="G15" i="130"/>
  <c r="F15" i="130"/>
  <c r="E15" i="130"/>
  <c r="Q14" i="130"/>
  <c r="P14" i="130"/>
  <c r="O14" i="130"/>
  <c r="N14" i="130"/>
  <c r="M14" i="130"/>
  <c r="L14" i="130"/>
  <c r="K14" i="130"/>
  <c r="I14" i="130"/>
  <c r="H14" i="130"/>
  <c r="G14" i="130"/>
  <c r="F14" i="130"/>
  <c r="E14" i="130"/>
  <c r="Q13" i="130"/>
  <c r="P13" i="130"/>
  <c r="O13" i="130"/>
  <c r="N13" i="130"/>
  <c r="M13" i="130"/>
  <c r="L13" i="130"/>
  <c r="K13" i="130"/>
  <c r="I13" i="130"/>
  <c r="H13" i="130"/>
  <c r="G13" i="130"/>
  <c r="F13" i="130"/>
  <c r="E13" i="130"/>
  <c r="Q12" i="130"/>
  <c r="P12" i="130"/>
  <c r="O12" i="130"/>
  <c r="N12" i="130"/>
  <c r="M12" i="130"/>
  <c r="L12" i="130"/>
  <c r="K12" i="130"/>
  <c r="I12" i="130"/>
  <c r="H12" i="130"/>
  <c r="G12" i="130"/>
  <c r="F12" i="130"/>
  <c r="E12" i="130"/>
  <c r="Q11" i="130"/>
  <c r="P11" i="130"/>
  <c r="O11" i="130"/>
  <c r="N11" i="130"/>
  <c r="M11" i="130"/>
  <c r="L11" i="130"/>
  <c r="K11" i="130"/>
  <c r="I11" i="130"/>
  <c r="H11" i="130"/>
  <c r="G11" i="130"/>
  <c r="F11" i="130"/>
  <c r="E11" i="130"/>
  <c r="Q10" i="130"/>
  <c r="P10" i="130"/>
  <c r="O10" i="130"/>
  <c r="N10" i="130"/>
  <c r="M10" i="130"/>
  <c r="L10" i="130"/>
  <c r="K10" i="130"/>
  <c r="I10" i="130"/>
  <c r="H10" i="130"/>
  <c r="G10" i="130"/>
  <c r="F10" i="130"/>
  <c r="E10" i="130"/>
  <c r="Q9" i="130"/>
  <c r="P9" i="130"/>
  <c r="O9" i="130"/>
  <c r="N9" i="130"/>
  <c r="M9" i="130"/>
  <c r="L9" i="130"/>
  <c r="K9" i="130"/>
  <c r="I9" i="130"/>
  <c r="H9" i="130"/>
  <c r="G9" i="130"/>
  <c r="F9" i="130"/>
  <c r="E9" i="130"/>
  <c r="Q8" i="130"/>
  <c r="P8" i="130"/>
  <c r="O8" i="130"/>
  <c r="N8" i="130"/>
  <c r="M8" i="130"/>
  <c r="L8" i="130"/>
  <c r="K8" i="130"/>
  <c r="I8" i="130"/>
  <c r="H8" i="130"/>
  <c r="G8" i="130"/>
  <c r="F8" i="130"/>
  <c r="E8" i="130"/>
  <c r="Q7" i="130"/>
  <c r="P7" i="130"/>
  <c r="O7" i="130"/>
  <c r="N7" i="130"/>
  <c r="M7" i="130"/>
  <c r="L7" i="130"/>
  <c r="K7" i="130"/>
  <c r="I7" i="130"/>
  <c r="H7" i="130"/>
  <c r="G7" i="130"/>
  <c r="F7" i="130"/>
  <c r="E7" i="130"/>
  <c r="Q6" i="130"/>
  <c r="P6" i="130"/>
  <c r="O6" i="130"/>
  <c r="N6" i="130"/>
  <c r="M6" i="130"/>
  <c r="L6" i="130"/>
  <c r="K6" i="130"/>
  <c r="I6" i="130"/>
  <c r="H6" i="130"/>
  <c r="G6" i="130"/>
  <c r="F6" i="130"/>
  <c r="E6" i="130"/>
  <c r="Q5" i="130"/>
  <c r="P5" i="130"/>
  <c r="O5" i="130"/>
  <c r="N5" i="130"/>
  <c r="M5" i="130"/>
  <c r="L5" i="130"/>
  <c r="K5" i="130"/>
  <c r="I5" i="130"/>
  <c r="H5" i="130"/>
  <c r="G5" i="130"/>
  <c r="F5" i="130"/>
  <c r="E5" i="130"/>
  <c r="Q39" i="129"/>
  <c r="P39" i="129"/>
  <c r="O39" i="129"/>
  <c r="N39" i="129"/>
  <c r="M39" i="129"/>
  <c r="L39" i="129"/>
  <c r="K39" i="129"/>
  <c r="I39" i="129"/>
  <c r="H39" i="129"/>
  <c r="G39" i="129"/>
  <c r="F39" i="129"/>
  <c r="E39" i="129"/>
  <c r="Q38" i="129"/>
  <c r="P38" i="129"/>
  <c r="O38" i="129"/>
  <c r="N38" i="129"/>
  <c r="M38" i="129"/>
  <c r="L38" i="129"/>
  <c r="K38" i="129"/>
  <c r="I38" i="129"/>
  <c r="H38" i="129"/>
  <c r="G38" i="129"/>
  <c r="F38" i="129"/>
  <c r="E38" i="129"/>
  <c r="Q36" i="129"/>
  <c r="P36" i="129"/>
  <c r="O36" i="129"/>
  <c r="N36" i="129"/>
  <c r="M36" i="129"/>
  <c r="L36" i="129"/>
  <c r="K36" i="129"/>
  <c r="I36" i="129"/>
  <c r="H36" i="129"/>
  <c r="G36" i="129"/>
  <c r="F36" i="129"/>
  <c r="E36" i="129"/>
  <c r="Q35" i="129"/>
  <c r="P35" i="129"/>
  <c r="O35" i="129"/>
  <c r="N35" i="129"/>
  <c r="M35" i="129"/>
  <c r="L35" i="129"/>
  <c r="K35" i="129"/>
  <c r="I35" i="129"/>
  <c r="H35" i="129"/>
  <c r="G35" i="129"/>
  <c r="F35" i="129"/>
  <c r="E35" i="129"/>
  <c r="Q33" i="129"/>
  <c r="P33" i="129"/>
  <c r="O33" i="129"/>
  <c r="N33" i="129"/>
  <c r="M33" i="129"/>
  <c r="L33" i="129"/>
  <c r="K33" i="129"/>
  <c r="I33" i="129"/>
  <c r="H33" i="129"/>
  <c r="G33" i="129"/>
  <c r="F33" i="129"/>
  <c r="E33" i="129"/>
  <c r="Q32" i="129"/>
  <c r="P32" i="129"/>
  <c r="O32" i="129"/>
  <c r="N32" i="129"/>
  <c r="M32" i="129"/>
  <c r="L32" i="129"/>
  <c r="K32" i="129"/>
  <c r="I32" i="129"/>
  <c r="H32" i="129"/>
  <c r="G32" i="129"/>
  <c r="F32" i="129"/>
  <c r="E32" i="129"/>
  <c r="Q31" i="129"/>
  <c r="P31" i="129"/>
  <c r="O31" i="129"/>
  <c r="N31" i="129"/>
  <c r="M31" i="129"/>
  <c r="L31" i="129"/>
  <c r="K31" i="129"/>
  <c r="I31" i="129"/>
  <c r="H31" i="129"/>
  <c r="G31" i="129"/>
  <c r="F31" i="129"/>
  <c r="E31" i="129"/>
  <c r="Q30" i="129"/>
  <c r="P30" i="129"/>
  <c r="O30" i="129"/>
  <c r="N30" i="129"/>
  <c r="M30" i="129"/>
  <c r="L30" i="129"/>
  <c r="K30" i="129"/>
  <c r="I30" i="129"/>
  <c r="H30" i="129"/>
  <c r="G30" i="129"/>
  <c r="F30" i="129"/>
  <c r="E30" i="129"/>
  <c r="Q29" i="129"/>
  <c r="P29" i="129"/>
  <c r="O29" i="129"/>
  <c r="N29" i="129"/>
  <c r="M29" i="129"/>
  <c r="L29" i="129"/>
  <c r="K29" i="129"/>
  <c r="I29" i="129"/>
  <c r="H29" i="129"/>
  <c r="G29" i="129"/>
  <c r="F29" i="129"/>
  <c r="E29" i="129"/>
  <c r="Q28" i="129"/>
  <c r="P28" i="129"/>
  <c r="O28" i="129"/>
  <c r="N28" i="129"/>
  <c r="M28" i="129"/>
  <c r="L28" i="129"/>
  <c r="K28" i="129"/>
  <c r="I28" i="129"/>
  <c r="H28" i="129"/>
  <c r="G28" i="129"/>
  <c r="F28" i="129"/>
  <c r="E28" i="129"/>
  <c r="Q26" i="129"/>
  <c r="P26" i="129"/>
  <c r="O26" i="129"/>
  <c r="N26" i="129"/>
  <c r="M26" i="129"/>
  <c r="L26" i="129"/>
  <c r="K26" i="129"/>
  <c r="I26" i="129"/>
  <c r="H26" i="129"/>
  <c r="G26" i="129"/>
  <c r="F26" i="129"/>
  <c r="E26" i="129"/>
  <c r="Q25" i="129"/>
  <c r="P25" i="129"/>
  <c r="O25" i="129"/>
  <c r="N25" i="129"/>
  <c r="M25" i="129"/>
  <c r="L25" i="129"/>
  <c r="K25" i="129"/>
  <c r="I25" i="129"/>
  <c r="H25" i="129"/>
  <c r="G25" i="129"/>
  <c r="F25" i="129"/>
  <c r="E25" i="129"/>
  <c r="Q24" i="129"/>
  <c r="P24" i="129"/>
  <c r="O24" i="129"/>
  <c r="N24" i="129"/>
  <c r="M24" i="129"/>
  <c r="L24" i="129"/>
  <c r="K24" i="129"/>
  <c r="I24" i="129"/>
  <c r="H24" i="129"/>
  <c r="G24" i="129"/>
  <c r="F24" i="129"/>
  <c r="E24" i="129"/>
  <c r="Q23" i="129"/>
  <c r="P23" i="129"/>
  <c r="O23" i="129"/>
  <c r="N23" i="129"/>
  <c r="M23" i="129"/>
  <c r="L23" i="129"/>
  <c r="K23" i="129"/>
  <c r="I23" i="129"/>
  <c r="H23" i="129"/>
  <c r="G23" i="129"/>
  <c r="F23" i="129"/>
  <c r="E23" i="129"/>
  <c r="Q22" i="129"/>
  <c r="P22" i="129"/>
  <c r="O22" i="129"/>
  <c r="N22" i="129"/>
  <c r="M22" i="129"/>
  <c r="L22" i="129"/>
  <c r="K22" i="129"/>
  <c r="I22" i="129"/>
  <c r="H22" i="129"/>
  <c r="G22" i="129"/>
  <c r="F22" i="129"/>
  <c r="E22" i="129"/>
  <c r="Q21" i="129"/>
  <c r="P21" i="129"/>
  <c r="O21" i="129"/>
  <c r="N21" i="129"/>
  <c r="M21" i="129"/>
  <c r="L21" i="129"/>
  <c r="K21" i="129"/>
  <c r="I21" i="129"/>
  <c r="H21" i="129"/>
  <c r="G21" i="129"/>
  <c r="F21" i="129"/>
  <c r="E21" i="129"/>
  <c r="Q20" i="129"/>
  <c r="P20" i="129"/>
  <c r="O20" i="129"/>
  <c r="N20" i="129"/>
  <c r="M20" i="129"/>
  <c r="L20" i="129"/>
  <c r="K20" i="129"/>
  <c r="I20" i="129"/>
  <c r="H20" i="129"/>
  <c r="G20" i="129"/>
  <c r="F20" i="129"/>
  <c r="E20" i="129"/>
  <c r="Q19" i="129"/>
  <c r="P19" i="129"/>
  <c r="O19" i="129"/>
  <c r="N19" i="129"/>
  <c r="M19" i="129"/>
  <c r="L19" i="129"/>
  <c r="K19" i="129"/>
  <c r="I19" i="129"/>
  <c r="H19" i="129"/>
  <c r="G19" i="129"/>
  <c r="F19" i="129"/>
  <c r="E19" i="129"/>
  <c r="Q18" i="129"/>
  <c r="P18" i="129"/>
  <c r="O18" i="129"/>
  <c r="N18" i="129"/>
  <c r="M18" i="129"/>
  <c r="L18" i="129"/>
  <c r="K18" i="129"/>
  <c r="I18" i="129"/>
  <c r="H18" i="129"/>
  <c r="G18" i="129"/>
  <c r="F18" i="129"/>
  <c r="E18" i="129"/>
  <c r="Q17" i="129"/>
  <c r="P17" i="129"/>
  <c r="O17" i="129"/>
  <c r="N17" i="129"/>
  <c r="M17" i="129"/>
  <c r="L17" i="129"/>
  <c r="K17" i="129"/>
  <c r="I17" i="129"/>
  <c r="H17" i="129"/>
  <c r="G17" i="129"/>
  <c r="F17" i="129"/>
  <c r="E17" i="129"/>
  <c r="Q15" i="129"/>
  <c r="P15" i="129"/>
  <c r="O15" i="129"/>
  <c r="N15" i="129"/>
  <c r="M15" i="129"/>
  <c r="L15" i="129"/>
  <c r="K15" i="129"/>
  <c r="I15" i="129"/>
  <c r="H15" i="129"/>
  <c r="G15" i="129"/>
  <c r="F15" i="129"/>
  <c r="E15" i="129"/>
  <c r="Q14" i="129"/>
  <c r="P14" i="129"/>
  <c r="O14" i="129"/>
  <c r="N14" i="129"/>
  <c r="M14" i="129"/>
  <c r="L14" i="129"/>
  <c r="K14" i="129"/>
  <c r="I14" i="129"/>
  <c r="H14" i="129"/>
  <c r="G14" i="129"/>
  <c r="F14" i="129"/>
  <c r="E14" i="129"/>
  <c r="Q13" i="129"/>
  <c r="P13" i="129"/>
  <c r="O13" i="129"/>
  <c r="N13" i="129"/>
  <c r="M13" i="129"/>
  <c r="L13" i="129"/>
  <c r="K13" i="129"/>
  <c r="I13" i="129"/>
  <c r="H13" i="129"/>
  <c r="G13" i="129"/>
  <c r="F13" i="129"/>
  <c r="E13" i="129"/>
  <c r="Q12" i="129"/>
  <c r="P12" i="129"/>
  <c r="O12" i="129"/>
  <c r="N12" i="129"/>
  <c r="M12" i="129"/>
  <c r="L12" i="129"/>
  <c r="K12" i="129"/>
  <c r="I12" i="129"/>
  <c r="H12" i="129"/>
  <c r="G12" i="129"/>
  <c r="F12" i="129"/>
  <c r="E12" i="129"/>
  <c r="Q11" i="129"/>
  <c r="P11" i="129"/>
  <c r="O11" i="129"/>
  <c r="N11" i="129"/>
  <c r="M11" i="129"/>
  <c r="L11" i="129"/>
  <c r="K11" i="129"/>
  <c r="I11" i="129"/>
  <c r="H11" i="129"/>
  <c r="G11" i="129"/>
  <c r="F11" i="129"/>
  <c r="E11" i="129"/>
  <c r="Q10" i="129"/>
  <c r="P10" i="129"/>
  <c r="O10" i="129"/>
  <c r="N10" i="129"/>
  <c r="M10" i="129"/>
  <c r="L10" i="129"/>
  <c r="K10" i="129"/>
  <c r="I10" i="129"/>
  <c r="H10" i="129"/>
  <c r="G10" i="129"/>
  <c r="F10" i="129"/>
  <c r="E10" i="129"/>
  <c r="Q9" i="129"/>
  <c r="P9" i="129"/>
  <c r="O9" i="129"/>
  <c r="N9" i="129"/>
  <c r="M9" i="129"/>
  <c r="L9" i="129"/>
  <c r="K9" i="129"/>
  <c r="I9" i="129"/>
  <c r="H9" i="129"/>
  <c r="G9" i="129"/>
  <c r="F9" i="129"/>
  <c r="E9" i="129"/>
  <c r="Q8" i="129"/>
  <c r="P8" i="129"/>
  <c r="O8" i="129"/>
  <c r="N8" i="129"/>
  <c r="M8" i="129"/>
  <c r="L8" i="129"/>
  <c r="K8" i="129"/>
  <c r="I8" i="129"/>
  <c r="H8" i="129"/>
  <c r="G8" i="129"/>
  <c r="F8" i="129"/>
  <c r="E8" i="129"/>
  <c r="Q7" i="129"/>
  <c r="P7" i="129"/>
  <c r="O7" i="129"/>
  <c r="N7" i="129"/>
  <c r="M7" i="129"/>
  <c r="L7" i="129"/>
  <c r="K7" i="129"/>
  <c r="I7" i="129"/>
  <c r="H7" i="129"/>
  <c r="G7" i="129"/>
  <c r="F7" i="129"/>
  <c r="E7" i="129"/>
  <c r="Q6" i="129"/>
  <c r="P6" i="129"/>
  <c r="O6" i="129"/>
  <c r="N6" i="129"/>
  <c r="M6" i="129"/>
  <c r="L6" i="129"/>
  <c r="K6" i="129"/>
  <c r="I6" i="129"/>
  <c r="H6" i="129"/>
  <c r="G6" i="129"/>
  <c r="F6" i="129"/>
  <c r="E6" i="129"/>
  <c r="Q5" i="129"/>
  <c r="P5" i="129"/>
  <c r="O5" i="129"/>
  <c r="N5" i="129"/>
  <c r="M5" i="129"/>
  <c r="L5" i="129"/>
  <c r="K5" i="129"/>
  <c r="I5" i="129"/>
  <c r="H5" i="129"/>
  <c r="G5" i="129"/>
  <c r="F5" i="129"/>
  <c r="E5" i="129"/>
  <c r="Q39" i="128"/>
  <c r="P39" i="128"/>
  <c r="O39" i="128"/>
  <c r="N39" i="128"/>
  <c r="M39" i="128"/>
  <c r="L39" i="128"/>
  <c r="K39" i="128"/>
  <c r="I39" i="128"/>
  <c r="H39" i="128"/>
  <c r="G39" i="128"/>
  <c r="F39" i="128"/>
  <c r="E39" i="128"/>
  <c r="Q38" i="128"/>
  <c r="P38" i="128"/>
  <c r="O38" i="128"/>
  <c r="N38" i="128"/>
  <c r="M38" i="128"/>
  <c r="L38" i="128"/>
  <c r="K38" i="128"/>
  <c r="I38" i="128"/>
  <c r="H38" i="128"/>
  <c r="G38" i="128"/>
  <c r="F38" i="128"/>
  <c r="E38" i="128"/>
  <c r="Q36" i="128"/>
  <c r="P36" i="128"/>
  <c r="O36" i="128"/>
  <c r="N36" i="128"/>
  <c r="M36" i="128"/>
  <c r="L36" i="128"/>
  <c r="K36" i="128"/>
  <c r="I36" i="128"/>
  <c r="H36" i="128"/>
  <c r="G36" i="128"/>
  <c r="F36" i="128"/>
  <c r="E36" i="128"/>
  <c r="Q35" i="128"/>
  <c r="P35" i="128"/>
  <c r="O35" i="128"/>
  <c r="N35" i="128"/>
  <c r="M35" i="128"/>
  <c r="L35" i="128"/>
  <c r="K35" i="128"/>
  <c r="I35" i="128"/>
  <c r="H35" i="128"/>
  <c r="G35" i="128"/>
  <c r="F35" i="128"/>
  <c r="E35" i="128"/>
  <c r="Q33" i="128"/>
  <c r="P33" i="128"/>
  <c r="O33" i="128"/>
  <c r="N33" i="128"/>
  <c r="M33" i="128"/>
  <c r="L33" i="128"/>
  <c r="K33" i="128"/>
  <c r="I33" i="128"/>
  <c r="H33" i="128"/>
  <c r="G33" i="128"/>
  <c r="F33" i="128"/>
  <c r="E33" i="128"/>
  <c r="Q32" i="128"/>
  <c r="P32" i="128"/>
  <c r="O32" i="128"/>
  <c r="N32" i="128"/>
  <c r="M32" i="128"/>
  <c r="L32" i="128"/>
  <c r="K32" i="128"/>
  <c r="I32" i="128"/>
  <c r="H32" i="128"/>
  <c r="G32" i="128"/>
  <c r="F32" i="128"/>
  <c r="E32" i="128"/>
  <c r="Q31" i="128"/>
  <c r="P31" i="128"/>
  <c r="O31" i="128"/>
  <c r="N31" i="128"/>
  <c r="M31" i="128"/>
  <c r="L31" i="128"/>
  <c r="K31" i="128"/>
  <c r="I31" i="128"/>
  <c r="H31" i="128"/>
  <c r="G31" i="128"/>
  <c r="F31" i="128"/>
  <c r="E31" i="128"/>
  <c r="Q30" i="128"/>
  <c r="P30" i="128"/>
  <c r="O30" i="128"/>
  <c r="N30" i="128"/>
  <c r="M30" i="128"/>
  <c r="L30" i="128"/>
  <c r="K30" i="128"/>
  <c r="I30" i="128"/>
  <c r="H30" i="128"/>
  <c r="G30" i="128"/>
  <c r="F30" i="128"/>
  <c r="E30" i="128"/>
  <c r="Q29" i="128"/>
  <c r="P29" i="128"/>
  <c r="O29" i="128"/>
  <c r="N29" i="128"/>
  <c r="M29" i="128"/>
  <c r="L29" i="128"/>
  <c r="K29" i="128"/>
  <c r="I29" i="128"/>
  <c r="H29" i="128"/>
  <c r="G29" i="128"/>
  <c r="F29" i="128"/>
  <c r="E29" i="128"/>
  <c r="Q28" i="128"/>
  <c r="P28" i="128"/>
  <c r="O28" i="128"/>
  <c r="N28" i="128"/>
  <c r="M28" i="128"/>
  <c r="L28" i="128"/>
  <c r="K28" i="128"/>
  <c r="I28" i="128"/>
  <c r="H28" i="128"/>
  <c r="G28" i="128"/>
  <c r="F28" i="128"/>
  <c r="E28" i="128"/>
  <c r="Q26" i="128"/>
  <c r="P26" i="128"/>
  <c r="O26" i="128"/>
  <c r="N26" i="128"/>
  <c r="M26" i="128"/>
  <c r="L26" i="128"/>
  <c r="K26" i="128"/>
  <c r="I26" i="128"/>
  <c r="H26" i="128"/>
  <c r="G26" i="128"/>
  <c r="F26" i="128"/>
  <c r="E26" i="128"/>
  <c r="Q25" i="128"/>
  <c r="P25" i="128"/>
  <c r="O25" i="128"/>
  <c r="N25" i="128"/>
  <c r="M25" i="128"/>
  <c r="L25" i="128"/>
  <c r="K25" i="128"/>
  <c r="I25" i="128"/>
  <c r="H25" i="128"/>
  <c r="G25" i="128"/>
  <c r="F25" i="128"/>
  <c r="E25" i="128"/>
  <c r="Q24" i="128"/>
  <c r="P24" i="128"/>
  <c r="O24" i="128"/>
  <c r="N24" i="128"/>
  <c r="M24" i="128"/>
  <c r="L24" i="128"/>
  <c r="K24" i="128"/>
  <c r="I24" i="128"/>
  <c r="H24" i="128"/>
  <c r="G24" i="128"/>
  <c r="F24" i="128"/>
  <c r="E24" i="128"/>
  <c r="Q23" i="128"/>
  <c r="P23" i="128"/>
  <c r="O23" i="128"/>
  <c r="N23" i="128"/>
  <c r="M23" i="128"/>
  <c r="L23" i="128"/>
  <c r="K23" i="128"/>
  <c r="I23" i="128"/>
  <c r="H23" i="128"/>
  <c r="G23" i="128"/>
  <c r="F23" i="128"/>
  <c r="E23" i="128"/>
  <c r="Q22" i="128"/>
  <c r="P22" i="128"/>
  <c r="O22" i="128"/>
  <c r="N22" i="128"/>
  <c r="M22" i="128"/>
  <c r="L22" i="128"/>
  <c r="K22" i="128"/>
  <c r="I22" i="128"/>
  <c r="H22" i="128"/>
  <c r="G22" i="128"/>
  <c r="F22" i="128"/>
  <c r="E22" i="128"/>
  <c r="Q21" i="128"/>
  <c r="P21" i="128"/>
  <c r="O21" i="128"/>
  <c r="N21" i="128"/>
  <c r="M21" i="128"/>
  <c r="L21" i="128"/>
  <c r="K21" i="128"/>
  <c r="I21" i="128"/>
  <c r="H21" i="128"/>
  <c r="G21" i="128"/>
  <c r="F21" i="128"/>
  <c r="E21" i="128"/>
  <c r="Q20" i="128"/>
  <c r="P20" i="128"/>
  <c r="O20" i="128"/>
  <c r="N20" i="128"/>
  <c r="M20" i="128"/>
  <c r="L20" i="128"/>
  <c r="K20" i="128"/>
  <c r="I20" i="128"/>
  <c r="H20" i="128"/>
  <c r="G20" i="128"/>
  <c r="F20" i="128"/>
  <c r="E20" i="128"/>
  <c r="Q19" i="128"/>
  <c r="P19" i="128"/>
  <c r="O19" i="128"/>
  <c r="N19" i="128"/>
  <c r="M19" i="128"/>
  <c r="L19" i="128"/>
  <c r="K19" i="128"/>
  <c r="I19" i="128"/>
  <c r="H19" i="128"/>
  <c r="G19" i="128"/>
  <c r="F19" i="128"/>
  <c r="E19" i="128"/>
  <c r="Q18" i="128"/>
  <c r="P18" i="128"/>
  <c r="O18" i="128"/>
  <c r="N18" i="128"/>
  <c r="M18" i="128"/>
  <c r="L18" i="128"/>
  <c r="K18" i="128"/>
  <c r="I18" i="128"/>
  <c r="H18" i="128"/>
  <c r="G18" i="128"/>
  <c r="F18" i="128"/>
  <c r="E18" i="128"/>
  <c r="Q17" i="128"/>
  <c r="P17" i="128"/>
  <c r="O17" i="128"/>
  <c r="N17" i="128"/>
  <c r="M17" i="128"/>
  <c r="L17" i="128"/>
  <c r="K17" i="128"/>
  <c r="I17" i="128"/>
  <c r="H17" i="128"/>
  <c r="G17" i="128"/>
  <c r="F17" i="128"/>
  <c r="E17" i="128"/>
  <c r="Q15" i="128"/>
  <c r="P15" i="128"/>
  <c r="O15" i="128"/>
  <c r="N15" i="128"/>
  <c r="M15" i="128"/>
  <c r="L15" i="128"/>
  <c r="K15" i="128"/>
  <c r="I15" i="128"/>
  <c r="H15" i="128"/>
  <c r="G15" i="128"/>
  <c r="F15" i="128"/>
  <c r="E15" i="128"/>
  <c r="Q14" i="128"/>
  <c r="P14" i="128"/>
  <c r="O14" i="128"/>
  <c r="N14" i="128"/>
  <c r="M14" i="128"/>
  <c r="L14" i="128"/>
  <c r="K14" i="128"/>
  <c r="I14" i="128"/>
  <c r="H14" i="128"/>
  <c r="G14" i="128"/>
  <c r="F14" i="128"/>
  <c r="E14" i="128"/>
  <c r="Q13" i="128"/>
  <c r="P13" i="128"/>
  <c r="O13" i="128"/>
  <c r="N13" i="128"/>
  <c r="M13" i="128"/>
  <c r="L13" i="128"/>
  <c r="K13" i="128"/>
  <c r="I13" i="128"/>
  <c r="H13" i="128"/>
  <c r="G13" i="128"/>
  <c r="F13" i="128"/>
  <c r="E13" i="128"/>
  <c r="Q12" i="128"/>
  <c r="P12" i="128"/>
  <c r="O12" i="128"/>
  <c r="N12" i="128"/>
  <c r="M12" i="128"/>
  <c r="L12" i="128"/>
  <c r="K12" i="128"/>
  <c r="I12" i="128"/>
  <c r="H12" i="128"/>
  <c r="G12" i="128"/>
  <c r="F12" i="128"/>
  <c r="E12" i="128"/>
  <c r="Q11" i="128"/>
  <c r="P11" i="128"/>
  <c r="O11" i="128"/>
  <c r="N11" i="128"/>
  <c r="M11" i="128"/>
  <c r="L11" i="128"/>
  <c r="K11" i="128"/>
  <c r="I11" i="128"/>
  <c r="H11" i="128"/>
  <c r="G11" i="128"/>
  <c r="F11" i="128"/>
  <c r="E11" i="128"/>
  <c r="Q10" i="128"/>
  <c r="P10" i="128"/>
  <c r="O10" i="128"/>
  <c r="N10" i="128"/>
  <c r="M10" i="128"/>
  <c r="L10" i="128"/>
  <c r="K10" i="128"/>
  <c r="I10" i="128"/>
  <c r="H10" i="128"/>
  <c r="G10" i="128"/>
  <c r="F10" i="128"/>
  <c r="E10" i="128"/>
  <c r="Q9" i="128"/>
  <c r="P9" i="128"/>
  <c r="O9" i="128"/>
  <c r="N9" i="128"/>
  <c r="M9" i="128"/>
  <c r="L9" i="128"/>
  <c r="K9" i="128"/>
  <c r="I9" i="128"/>
  <c r="H9" i="128"/>
  <c r="G9" i="128"/>
  <c r="F9" i="128"/>
  <c r="E9" i="128"/>
  <c r="Q8" i="128"/>
  <c r="P8" i="128"/>
  <c r="O8" i="128"/>
  <c r="N8" i="128"/>
  <c r="M8" i="128"/>
  <c r="L8" i="128"/>
  <c r="K8" i="128"/>
  <c r="I8" i="128"/>
  <c r="H8" i="128"/>
  <c r="G8" i="128"/>
  <c r="F8" i="128"/>
  <c r="E8" i="128"/>
  <c r="Q7" i="128"/>
  <c r="P7" i="128"/>
  <c r="O7" i="128"/>
  <c r="N7" i="128"/>
  <c r="M7" i="128"/>
  <c r="L7" i="128"/>
  <c r="K7" i="128"/>
  <c r="I7" i="128"/>
  <c r="H7" i="128"/>
  <c r="G7" i="128"/>
  <c r="F7" i="128"/>
  <c r="E7" i="128"/>
  <c r="Q6" i="128"/>
  <c r="P6" i="128"/>
  <c r="O6" i="128"/>
  <c r="N6" i="128"/>
  <c r="M6" i="128"/>
  <c r="L6" i="128"/>
  <c r="K6" i="128"/>
  <c r="I6" i="128"/>
  <c r="H6" i="128"/>
  <c r="G6" i="128"/>
  <c r="F6" i="128"/>
  <c r="E6" i="128"/>
  <c r="Q5" i="128"/>
  <c r="P5" i="128"/>
  <c r="O5" i="128"/>
  <c r="N5" i="128"/>
  <c r="M5" i="128"/>
  <c r="L5" i="128"/>
  <c r="K5" i="128"/>
  <c r="I5" i="128"/>
  <c r="H5" i="128"/>
  <c r="G5" i="128"/>
  <c r="F5" i="128"/>
  <c r="E5" i="128"/>
  <c r="Q39" i="125"/>
  <c r="P39" i="125"/>
  <c r="O39" i="125"/>
  <c r="N39" i="125"/>
  <c r="M39" i="125"/>
  <c r="L39" i="125"/>
  <c r="K39" i="125"/>
  <c r="I39" i="125"/>
  <c r="H39" i="125"/>
  <c r="G39" i="125"/>
  <c r="F39" i="125"/>
  <c r="E39" i="125"/>
  <c r="Q38" i="125"/>
  <c r="P38" i="125"/>
  <c r="O38" i="125"/>
  <c r="N38" i="125"/>
  <c r="M38" i="125"/>
  <c r="L38" i="125"/>
  <c r="K38" i="125"/>
  <c r="I38" i="125"/>
  <c r="H38" i="125"/>
  <c r="G38" i="125"/>
  <c r="F38" i="125"/>
  <c r="E38" i="125"/>
  <c r="Q36" i="125"/>
  <c r="P36" i="125"/>
  <c r="O36" i="125"/>
  <c r="N36" i="125"/>
  <c r="M36" i="125"/>
  <c r="L36" i="125"/>
  <c r="K36" i="125"/>
  <c r="I36" i="125"/>
  <c r="H36" i="125"/>
  <c r="G36" i="125"/>
  <c r="F36" i="125"/>
  <c r="E36" i="125"/>
  <c r="Q35" i="125"/>
  <c r="P35" i="125"/>
  <c r="O35" i="125"/>
  <c r="N35" i="125"/>
  <c r="M35" i="125"/>
  <c r="L35" i="125"/>
  <c r="K35" i="125"/>
  <c r="I35" i="125"/>
  <c r="H35" i="125"/>
  <c r="G35" i="125"/>
  <c r="F35" i="125"/>
  <c r="E35" i="125"/>
  <c r="Q33" i="125"/>
  <c r="P33" i="125"/>
  <c r="O33" i="125"/>
  <c r="N33" i="125"/>
  <c r="M33" i="125"/>
  <c r="L33" i="125"/>
  <c r="K33" i="125"/>
  <c r="I33" i="125"/>
  <c r="H33" i="125"/>
  <c r="G33" i="125"/>
  <c r="F33" i="125"/>
  <c r="E33" i="125"/>
  <c r="Q32" i="125"/>
  <c r="P32" i="125"/>
  <c r="O32" i="125"/>
  <c r="N32" i="125"/>
  <c r="M32" i="125"/>
  <c r="L32" i="125"/>
  <c r="K32" i="125"/>
  <c r="I32" i="125"/>
  <c r="H32" i="125"/>
  <c r="G32" i="125"/>
  <c r="F32" i="125"/>
  <c r="E32" i="125"/>
  <c r="Q31" i="125"/>
  <c r="P31" i="125"/>
  <c r="O31" i="125"/>
  <c r="N31" i="125"/>
  <c r="M31" i="125"/>
  <c r="L31" i="125"/>
  <c r="K31" i="125"/>
  <c r="I31" i="125"/>
  <c r="H31" i="125"/>
  <c r="G31" i="125"/>
  <c r="F31" i="125"/>
  <c r="E31" i="125"/>
  <c r="Q30" i="125"/>
  <c r="P30" i="125"/>
  <c r="O30" i="125"/>
  <c r="N30" i="125"/>
  <c r="M30" i="125"/>
  <c r="L30" i="125"/>
  <c r="K30" i="125"/>
  <c r="I30" i="125"/>
  <c r="H30" i="125"/>
  <c r="G30" i="125"/>
  <c r="F30" i="125"/>
  <c r="E30" i="125"/>
  <c r="Q29" i="125"/>
  <c r="P29" i="125"/>
  <c r="O29" i="125"/>
  <c r="N29" i="125"/>
  <c r="M29" i="125"/>
  <c r="L29" i="125"/>
  <c r="K29" i="125"/>
  <c r="I29" i="125"/>
  <c r="H29" i="125"/>
  <c r="G29" i="125"/>
  <c r="F29" i="125"/>
  <c r="E29" i="125"/>
  <c r="Q28" i="125"/>
  <c r="P28" i="125"/>
  <c r="O28" i="125"/>
  <c r="N28" i="125"/>
  <c r="M28" i="125"/>
  <c r="L28" i="125"/>
  <c r="K28" i="125"/>
  <c r="I28" i="125"/>
  <c r="H28" i="125"/>
  <c r="G28" i="125"/>
  <c r="F28" i="125"/>
  <c r="E28" i="125"/>
  <c r="Q26" i="125"/>
  <c r="P26" i="125"/>
  <c r="O26" i="125"/>
  <c r="N26" i="125"/>
  <c r="M26" i="125"/>
  <c r="L26" i="125"/>
  <c r="K26" i="125"/>
  <c r="I26" i="125"/>
  <c r="H26" i="125"/>
  <c r="G26" i="125"/>
  <c r="F26" i="125"/>
  <c r="E26" i="125"/>
  <c r="Q25" i="125"/>
  <c r="P25" i="125"/>
  <c r="O25" i="125"/>
  <c r="N25" i="125"/>
  <c r="M25" i="125"/>
  <c r="L25" i="125"/>
  <c r="K25" i="125"/>
  <c r="I25" i="125"/>
  <c r="H25" i="125"/>
  <c r="G25" i="125"/>
  <c r="F25" i="125"/>
  <c r="E25" i="125"/>
  <c r="Q24" i="125"/>
  <c r="P24" i="125"/>
  <c r="O24" i="125"/>
  <c r="N24" i="125"/>
  <c r="M24" i="125"/>
  <c r="L24" i="125"/>
  <c r="K24" i="125"/>
  <c r="I24" i="125"/>
  <c r="H24" i="125"/>
  <c r="G24" i="125"/>
  <c r="F24" i="125"/>
  <c r="E24" i="125"/>
  <c r="Q23" i="125"/>
  <c r="P23" i="125"/>
  <c r="O23" i="125"/>
  <c r="N23" i="125"/>
  <c r="M23" i="125"/>
  <c r="L23" i="125"/>
  <c r="K23" i="125"/>
  <c r="I23" i="125"/>
  <c r="H23" i="125"/>
  <c r="G23" i="125"/>
  <c r="F23" i="125"/>
  <c r="E23" i="125"/>
  <c r="Q22" i="125"/>
  <c r="P22" i="125"/>
  <c r="O22" i="125"/>
  <c r="N22" i="125"/>
  <c r="M22" i="125"/>
  <c r="L22" i="125"/>
  <c r="K22" i="125"/>
  <c r="I22" i="125"/>
  <c r="H22" i="125"/>
  <c r="G22" i="125"/>
  <c r="F22" i="125"/>
  <c r="E22" i="125"/>
  <c r="Q21" i="125"/>
  <c r="P21" i="125"/>
  <c r="O21" i="125"/>
  <c r="N21" i="125"/>
  <c r="M21" i="125"/>
  <c r="L21" i="125"/>
  <c r="K21" i="125"/>
  <c r="I21" i="125"/>
  <c r="H21" i="125"/>
  <c r="G21" i="125"/>
  <c r="F21" i="125"/>
  <c r="E21" i="125"/>
  <c r="Q20" i="125"/>
  <c r="P20" i="125"/>
  <c r="O20" i="125"/>
  <c r="N20" i="125"/>
  <c r="M20" i="125"/>
  <c r="L20" i="125"/>
  <c r="K20" i="125"/>
  <c r="I20" i="125"/>
  <c r="H20" i="125"/>
  <c r="G20" i="125"/>
  <c r="F20" i="125"/>
  <c r="E20" i="125"/>
  <c r="Q19" i="125"/>
  <c r="P19" i="125"/>
  <c r="O19" i="125"/>
  <c r="N19" i="125"/>
  <c r="M19" i="125"/>
  <c r="L19" i="125"/>
  <c r="K19" i="125"/>
  <c r="I19" i="125"/>
  <c r="H19" i="125"/>
  <c r="G19" i="125"/>
  <c r="F19" i="125"/>
  <c r="E19" i="125"/>
  <c r="Q18" i="125"/>
  <c r="P18" i="125"/>
  <c r="O18" i="125"/>
  <c r="N18" i="125"/>
  <c r="M18" i="125"/>
  <c r="L18" i="125"/>
  <c r="K18" i="125"/>
  <c r="I18" i="125"/>
  <c r="H18" i="125"/>
  <c r="G18" i="125"/>
  <c r="F18" i="125"/>
  <c r="E18" i="125"/>
  <c r="Q17" i="125"/>
  <c r="P17" i="125"/>
  <c r="O17" i="125"/>
  <c r="N17" i="125"/>
  <c r="M17" i="125"/>
  <c r="L17" i="125"/>
  <c r="K17" i="125"/>
  <c r="I17" i="125"/>
  <c r="H17" i="125"/>
  <c r="G17" i="125"/>
  <c r="F17" i="125"/>
  <c r="E17" i="125"/>
  <c r="Q15" i="125"/>
  <c r="P15" i="125"/>
  <c r="O15" i="125"/>
  <c r="N15" i="125"/>
  <c r="M15" i="125"/>
  <c r="L15" i="125"/>
  <c r="K15" i="125"/>
  <c r="I15" i="125"/>
  <c r="H15" i="125"/>
  <c r="G15" i="125"/>
  <c r="F15" i="125"/>
  <c r="E15" i="125"/>
  <c r="Q14" i="125"/>
  <c r="P14" i="125"/>
  <c r="O14" i="125"/>
  <c r="N14" i="125"/>
  <c r="M14" i="125"/>
  <c r="L14" i="125"/>
  <c r="K14" i="125"/>
  <c r="I14" i="125"/>
  <c r="H14" i="125"/>
  <c r="G14" i="125"/>
  <c r="F14" i="125"/>
  <c r="E14" i="125"/>
  <c r="Q13" i="125"/>
  <c r="P13" i="125"/>
  <c r="O13" i="125"/>
  <c r="N13" i="125"/>
  <c r="M13" i="125"/>
  <c r="L13" i="125"/>
  <c r="K13" i="125"/>
  <c r="I13" i="125"/>
  <c r="H13" i="125"/>
  <c r="G13" i="125"/>
  <c r="F13" i="125"/>
  <c r="E13" i="125"/>
  <c r="Q12" i="125"/>
  <c r="P12" i="125"/>
  <c r="O12" i="125"/>
  <c r="N12" i="125"/>
  <c r="M12" i="125"/>
  <c r="L12" i="125"/>
  <c r="K12" i="125"/>
  <c r="I12" i="125"/>
  <c r="H12" i="125"/>
  <c r="G12" i="125"/>
  <c r="F12" i="125"/>
  <c r="E12" i="125"/>
  <c r="Q11" i="125"/>
  <c r="P11" i="125"/>
  <c r="O11" i="125"/>
  <c r="N11" i="125"/>
  <c r="M11" i="125"/>
  <c r="L11" i="125"/>
  <c r="K11" i="125"/>
  <c r="I11" i="125"/>
  <c r="H11" i="125"/>
  <c r="G11" i="125"/>
  <c r="F11" i="125"/>
  <c r="E11" i="125"/>
  <c r="Q10" i="125"/>
  <c r="P10" i="125"/>
  <c r="O10" i="125"/>
  <c r="N10" i="125"/>
  <c r="M10" i="125"/>
  <c r="L10" i="125"/>
  <c r="K10" i="125"/>
  <c r="I10" i="125"/>
  <c r="H10" i="125"/>
  <c r="G10" i="125"/>
  <c r="F10" i="125"/>
  <c r="E10" i="125"/>
  <c r="Q9" i="125"/>
  <c r="P9" i="125"/>
  <c r="O9" i="125"/>
  <c r="N9" i="125"/>
  <c r="M9" i="125"/>
  <c r="L9" i="125"/>
  <c r="K9" i="125"/>
  <c r="I9" i="125"/>
  <c r="H9" i="125"/>
  <c r="G9" i="125"/>
  <c r="F9" i="125"/>
  <c r="E9" i="125"/>
  <c r="Q8" i="125"/>
  <c r="P8" i="125"/>
  <c r="O8" i="125"/>
  <c r="N8" i="125"/>
  <c r="M8" i="125"/>
  <c r="L8" i="125"/>
  <c r="K8" i="125"/>
  <c r="I8" i="125"/>
  <c r="H8" i="125"/>
  <c r="G8" i="125"/>
  <c r="F8" i="125"/>
  <c r="E8" i="125"/>
  <c r="Q7" i="125"/>
  <c r="P7" i="125"/>
  <c r="O7" i="125"/>
  <c r="N7" i="125"/>
  <c r="M7" i="125"/>
  <c r="L7" i="125"/>
  <c r="K7" i="125"/>
  <c r="I7" i="125"/>
  <c r="H7" i="125"/>
  <c r="G7" i="125"/>
  <c r="F7" i="125"/>
  <c r="E7" i="125"/>
  <c r="Q6" i="125"/>
  <c r="P6" i="125"/>
  <c r="O6" i="125"/>
  <c r="N6" i="125"/>
  <c r="M6" i="125"/>
  <c r="L6" i="125"/>
  <c r="K6" i="125"/>
  <c r="I6" i="125"/>
  <c r="H6" i="125"/>
  <c r="G6" i="125"/>
  <c r="F6" i="125"/>
  <c r="E6" i="125"/>
  <c r="Q5" i="125"/>
  <c r="P5" i="125"/>
  <c r="O5" i="125"/>
  <c r="N5" i="125"/>
  <c r="M5" i="125"/>
  <c r="L5" i="125"/>
  <c r="K5" i="125"/>
  <c r="I5" i="125"/>
  <c r="H5" i="125"/>
  <c r="G5" i="125"/>
  <c r="F5" i="125"/>
  <c r="E5" i="125"/>
  <c r="Q39" i="124"/>
  <c r="P39" i="124"/>
  <c r="O39" i="124"/>
  <c r="N39" i="124"/>
  <c r="M39" i="124"/>
  <c r="L39" i="124"/>
  <c r="K39" i="124"/>
  <c r="I39" i="124"/>
  <c r="H39" i="124"/>
  <c r="G39" i="124"/>
  <c r="F39" i="124"/>
  <c r="E39" i="124"/>
  <c r="Q38" i="124"/>
  <c r="P38" i="124"/>
  <c r="O38" i="124"/>
  <c r="N38" i="124"/>
  <c r="M38" i="124"/>
  <c r="L38" i="124"/>
  <c r="K38" i="124"/>
  <c r="I38" i="124"/>
  <c r="H38" i="124"/>
  <c r="G38" i="124"/>
  <c r="F38" i="124"/>
  <c r="E38" i="124"/>
  <c r="Q36" i="124"/>
  <c r="P36" i="124"/>
  <c r="O36" i="124"/>
  <c r="N36" i="124"/>
  <c r="M36" i="124"/>
  <c r="L36" i="124"/>
  <c r="K36" i="124"/>
  <c r="I36" i="124"/>
  <c r="H36" i="124"/>
  <c r="G36" i="124"/>
  <c r="F36" i="124"/>
  <c r="E36" i="124"/>
  <c r="Q35" i="124"/>
  <c r="P35" i="124"/>
  <c r="O35" i="124"/>
  <c r="N35" i="124"/>
  <c r="M35" i="124"/>
  <c r="L35" i="124"/>
  <c r="K35" i="124"/>
  <c r="I35" i="124"/>
  <c r="H35" i="124"/>
  <c r="G35" i="124"/>
  <c r="F35" i="124"/>
  <c r="E35" i="124"/>
  <c r="Q33" i="124"/>
  <c r="P33" i="124"/>
  <c r="O33" i="124"/>
  <c r="N33" i="124"/>
  <c r="M33" i="124"/>
  <c r="L33" i="124"/>
  <c r="K33" i="124"/>
  <c r="I33" i="124"/>
  <c r="H33" i="124"/>
  <c r="G33" i="124"/>
  <c r="F33" i="124"/>
  <c r="E33" i="124"/>
  <c r="Q32" i="124"/>
  <c r="P32" i="124"/>
  <c r="O32" i="124"/>
  <c r="N32" i="124"/>
  <c r="M32" i="124"/>
  <c r="L32" i="124"/>
  <c r="K32" i="124"/>
  <c r="I32" i="124"/>
  <c r="H32" i="124"/>
  <c r="G32" i="124"/>
  <c r="F32" i="124"/>
  <c r="E32" i="124"/>
  <c r="Q31" i="124"/>
  <c r="P31" i="124"/>
  <c r="O31" i="124"/>
  <c r="N31" i="124"/>
  <c r="M31" i="124"/>
  <c r="L31" i="124"/>
  <c r="K31" i="124"/>
  <c r="I31" i="124"/>
  <c r="H31" i="124"/>
  <c r="G31" i="124"/>
  <c r="F31" i="124"/>
  <c r="E31" i="124"/>
  <c r="Q30" i="124"/>
  <c r="P30" i="124"/>
  <c r="O30" i="124"/>
  <c r="N30" i="124"/>
  <c r="M30" i="124"/>
  <c r="L30" i="124"/>
  <c r="K30" i="124"/>
  <c r="I30" i="124"/>
  <c r="H30" i="124"/>
  <c r="G30" i="124"/>
  <c r="F30" i="124"/>
  <c r="E30" i="124"/>
  <c r="Q29" i="124"/>
  <c r="P29" i="124"/>
  <c r="O29" i="124"/>
  <c r="N29" i="124"/>
  <c r="M29" i="124"/>
  <c r="L29" i="124"/>
  <c r="K29" i="124"/>
  <c r="I29" i="124"/>
  <c r="H29" i="124"/>
  <c r="G29" i="124"/>
  <c r="F29" i="124"/>
  <c r="E29" i="124"/>
  <c r="Q28" i="124"/>
  <c r="P28" i="124"/>
  <c r="O28" i="124"/>
  <c r="N28" i="124"/>
  <c r="M28" i="124"/>
  <c r="L28" i="124"/>
  <c r="K28" i="124"/>
  <c r="I28" i="124"/>
  <c r="H28" i="124"/>
  <c r="G28" i="124"/>
  <c r="F28" i="124"/>
  <c r="E28" i="124"/>
  <c r="Q26" i="124"/>
  <c r="P26" i="124"/>
  <c r="O26" i="124"/>
  <c r="N26" i="124"/>
  <c r="M26" i="124"/>
  <c r="L26" i="124"/>
  <c r="K26" i="124"/>
  <c r="I26" i="124"/>
  <c r="H26" i="124"/>
  <c r="G26" i="124"/>
  <c r="F26" i="124"/>
  <c r="E26" i="124"/>
  <c r="Q25" i="124"/>
  <c r="P25" i="124"/>
  <c r="O25" i="124"/>
  <c r="N25" i="124"/>
  <c r="M25" i="124"/>
  <c r="L25" i="124"/>
  <c r="K25" i="124"/>
  <c r="I25" i="124"/>
  <c r="H25" i="124"/>
  <c r="G25" i="124"/>
  <c r="F25" i="124"/>
  <c r="E25" i="124"/>
  <c r="Q24" i="124"/>
  <c r="P24" i="124"/>
  <c r="O24" i="124"/>
  <c r="N24" i="124"/>
  <c r="M24" i="124"/>
  <c r="L24" i="124"/>
  <c r="K24" i="124"/>
  <c r="I24" i="124"/>
  <c r="H24" i="124"/>
  <c r="G24" i="124"/>
  <c r="F24" i="124"/>
  <c r="E24" i="124"/>
  <c r="Q23" i="124"/>
  <c r="P23" i="124"/>
  <c r="O23" i="124"/>
  <c r="N23" i="124"/>
  <c r="M23" i="124"/>
  <c r="L23" i="124"/>
  <c r="K23" i="124"/>
  <c r="I23" i="124"/>
  <c r="H23" i="124"/>
  <c r="G23" i="124"/>
  <c r="F23" i="124"/>
  <c r="E23" i="124"/>
  <c r="Q22" i="124"/>
  <c r="P22" i="124"/>
  <c r="O22" i="124"/>
  <c r="N22" i="124"/>
  <c r="M22" i="124"/>
  <c r="L22" i="124"/>
  <c r="K22" i="124"/>
  <c r="I22" i="124"/>
  <c r="H22" i="124"/>
  <c r="G22" i="124"/>
  <c r="F22" i="124"/>
  <c r="E22" i="124"/>
  <c r="Q21" i="124"/>
  <c r="P21" i="124"/>
  <c r="O21" i="124"/>
  <c r="N21" i="124"/>
  <c r="M21" i="124"/>
  <c r="L21" i="124"/>
  <c r="K21" i="124"/>
  <c r="I21" i="124"/>
  <c r="H21" i="124"/>
  <c r="G21" i="124"/>
  <c r="F21" i="124"/>
  <c r="E21" i="124"/>
  <c r="Q20" i="124"/>
  <c r="P20" i="124"/>
  <c r="O20" i="124"/>
  <c r="N20" i="124"/>
  <c r="M20" i="124"/>
  <c r="L20" i="124"/>
  <c r="K20" i="124"/>
  <c r="I20" i="124"/>
  <c r="H20" i="124"/>
  <c r="G20" i="124"/>
  <c r="F20" i="124"/>
  <c r="E20" i="124"/>
  <c r="Q19" i="124"/>
  <c r="P19" i="124"/>
  <c r="O19" i="124"/>
  <c r="N19" i="124"/>
  <c r="M19" i="124"/>
  <c r="L19" i="124"/>
  <c r="K19" i="124"/>
  <c r="I19" i="124"/>
  <c r="H19" i="124"/>
  <c r="G19" i="124"/>
  <c r="F19" i="124"/>
  <c r="E19" i="124"/>
  <c r="Q18" i="124"/>
  <c r="P18" i="124"/>
  <c r="O18" i="124"/>
  <c r="N18" i="124"/>
  <c r="M18" i="124"/>
  <c r="L18" i="124"/>
  <c r="K18" i="124"/>
  <c r="I18" i="124"/>
  <c r="H18" i="124"/>
  <c r="G18" i="124"/>
  <c r="F18" i="124"/>
  <c r="E18" i="124"/>
  <c r="Q17" i="124"/>
  <c r="P17" i="124"/>
  <c r="O17" i="124"/>
  <c r="N17" i="124"/>
  <c r="M17" i="124"/>
  <c r="L17" i="124"/>
  <c r="K17" i="124"/>
  <c r="I17" i="124"/>
  <c r="H17" i="124"/>
  <c r="G17" i="124"/>
  <c r="F17" i="124"/>
  <c r="E17" i="124"/>
  <c r="Q15" i="124"/>
  <c r="P15" i="124"/>
  <c r="O15" i="124"/>
  <c r="N15" i="124"/>
  <c r="M15" i="124"/>
  <c r="L15" i="124"/>
  <c r="K15" i="124"/>
  <c r="I15" i="124"/>
  <c r="H15" i="124"/>
  <c r="G15" i="124"/>
  <c r="F15" i="124"/>
  <c r="E15" i="124"/>
  <c r="Q14" i="124"/>
  <c r="P14" i="124"/>
  <c r="O14" i="124"/>
  <c r="N14" i="124"/>
  <c r="M14" i="124"/>
  <c r="L14" i="124"/>
  <c r="K14" i="124"/>
  <c r="I14" i="124"/>
  <c r="H14" i="124"/>
  <c r="G14" i="124"/>
  <c r="F14" i="124"/>
  <c r="E14" i="124"/>
  <c r="Q13" i="124"/>
  <c r="P13" i="124"/>
  <c r="O13" i="124"/>
  <c r="N13" i="124"/>
  <c r="M13" i="124"/>
  <c r="L13" i="124"/>
  <c r="K13" i="124"/>
  <c r="I13" i="124"/>
  <c r="H13" i="124"/>
  <c r="G13" i="124"/>
  <c r="F13" i="124"/>
  <c r="E13" i="124"/>
  <c r="Q12" i="124"/>
  <c r="P12" i="124"/>
  <c r="O12" i="124"/>
  <c r="N12" i="124"/>
  <c r="M12" i="124"/>
  <c r="L12" i="124"/>
  <c r="K12" i="124"/>
  <c r="I12" i="124"/>
  <c r="H12" i="124"/>
  <c r="G12" i="124"/>
  <c r="F12" i="124"/>
  <c r="E12" i="124"/>
  <c r="Q11" i="124"/>
  <c r="P11" i="124"/>
  <c r="O11" i="124"/>
  <c r="N11" i="124"/>
  <c r="M11" i="124"/>
  <c r="L11" i="124"/>
  <c r="K11" i="124"/>
  <c r="I11" i="124"/>
  <c r="H11" i="124"/>
  <c r="G11" i="124"/>
  <c r="F11" i="124"/>
  <c r="E11" i="124"/>
  <c r="Q10" i="124"/>
  <c r="P10" i="124"/>
  <c r="O10" i="124"/>
  <c r="N10" i="124"/>
  <c r="M10" i="124"/>
  <c r="L10" i="124"/>
  <c r="K10" i="124"/>
  <c r="I10" i="124"/>
  <c r="H10" i="124"/>
  <c r="G10" i="124"/>
  <c r="F10" i="124"/>
  <c r="E10" i="124"/>
  <c r="Q9" i="124"/>
  <c r="P9" i="124"/>
  <c r="O9" i="124"/>
  <c r="N9" i="124"/>
  <c r="M9" i="124"/>
  <c r="L9" i="124"/>
  <c r="K9" i="124"/>
  <c r="I9" i="124"/>
  <c r="H9" i="124"/>
  <c r="G9" i="124"/>
  <c r="F9" i="124"/>
  <c r="E9" i="124"/>
  <c r="Q8" i="124"/>
  <c r="P8" i="124"/>
  <c r="O8" i="124"/>
  <c r="N8" i="124"/>
  <c r="M8" i="124"/>
  <c r="L8" i="124"/>
  <c r="K8" i="124"/>
  <c r="I8" i="124"/>
  <c r="H8" i="124"/>
  <c r="G8" i="124"/>
  <c r="F8" i="124"/>
  <c r="E8" i="124"/>
  <c r="Q7" i="124"/>
  <c r="P7" i="124"/>
  <c r="O7" i="124"/>
  <c r="N7" i="124"/>
  <c r="M7" i="124"/>
  <c r="L7" i="124"/>
  <c r="K7" i="124"/>
  <c r="I7" i="124"/>
  <c r="H7" i="124"/>
  <c r="G7" i="124"/>
  <c r="F7" i="124"/>
  <c r="E7" i="124"/>
  <c r="Q6" i="124"/>
  <c r="P6" i="124"/>
  <c r="O6" i="124"/>
  <c r="N6" i="124"/>
  <c r="M6" i="124"/>
  <c r="L6" i="124"/>
  <c r="K6" i="124"/>
  <c r="I6" i="124"/>
  <c r="H6" i="124"/>
  <c r="G6" i="124"/>
  <c r="F6" i="124"/>
  <c r="E6" i="124"/>
  <c r="Q5" i="124"/>
  <c r="P5" i="124"/>
  <c r="O5" i="124"/>
  <c r="N5" i="124"/>
  <c r="M5" i="124"/>
  <c r="L5" i="124"/>
  <c r="K5" i="124"/>
  <c r="I5" i="124"/>
  <c r="H5" i="124"/>
  <c r="G5" i="124"/>
  <c r="F5" i="124"/>
  <c r="E5" i="124"/>
  <c r="Q39" i="123"/>
  <c r="P39" i="123"/>
  <c r="O39" i="123"/>
  <c r="N39" i="123"/>
  <c r="M39" i="123"/>
  <c r="L39" i="123"/>
  <c r="K39" i="123"/>
  <c r="I39" i="123"/>
  <c r="H39" i="123"/>
  <c r="G39" i="123"/>
  <c r="F39" i="123"/>
  <c r="E39" i="123"/>
  <c r="Q38" i="123"/>
  <c r="P38" i="123"/>
  <c r="O38" i="123"/>
  <c r="N38" i="123"/>
  <c r="M38" i="123"/>
  <c r="L38" i="123"/>
  <c r="K38" i="123"/>
  <c r="I38" i="123"/>
  <c r="H38" i="123"/>
  <c r="G38" i="123"/>
  <c r="F38" i="123"/>
  <c r="E38" i="123"/>
  <c r="Q36" i="123"/>
  <c r="P36" i="123"/>
  <c r="O36" i="123"/>
  <c r="N36" i="123"/>
  <c r="M36" i="123"/>
  <c r="L36" i="123"/>
  <c r="K36" i="123"/>
  <c r="I36" i="123"/>
  <c r="H36" i="123"/>
  <c r="G36" i="123"/>
  <c r="F36" i="123"/>
  <c r="E36" i="123"/>
  <c r="Q35" i="123"/>
  <c r="P35" i="123"/>
  <c r="O35" i="123"/>
  <c r="N35" i="123"/>
  <c r="M35" i="123"/>
  <c r="L35" i="123"/>
  <c r="K35" i="123"/>
  <c r="I35" i="123"/>
  <c r="H35" i="123"/>
  <c r="G35" i="123"/>
  <c r="F35" i="123"/>
  <c r="E35" i="123"/>
  <c r="Q33" i="123"/>
  <c r="P33" i="123"/>
  <c r="O33" i="123"/>
  <c r="N33" i="123"/>
  <c r="M33" i="123"/>
  <c r="L33" i="123"/>
  <c r="K33" i="123"/>
  <c r="I33" i="123"/>
  <c r="H33" i="123"/>
  <c r="G33" i="123"/>
  <c r="F33" i="123"/>
  <c r="E33" i="123"/>
  <c r="Q32" i="123"/>
  <c r="P32" i="123"/>
  <c r="O32" i="123"/>
  <c r="N32" i="123"/>
  <c r="M32" i="123"/>
  <c r="L32" i="123"/>
  <c r="K32" i="123"/>
  <c r="I32" i="123"/>
  <c r="H32" i="123"/>
  <c r="G32" i="123"/>
  <c r="F32" i="123"/>
  <c r="E32" i="123"/>
  <c r="Q31" i="123"/>
  <c r="P31" i="123"/>
  <c r="O31" i="123"/>
  <c r="N31" i="123"/>
  <c r="M31" i="123"/>
  <c r="L31" i="123"/>
  <c r="K31" i="123"/>
  <c r="I31" i="123"/>
  <c r="H31" i="123"/>
  <c r="G31" i="123"/>
  <c r="F31" i="123"/>
  <c r="E31" i="123"/>
  <c r="Q30" i="123"/>
  <c r="P30" i="123"/>
  <c r="O30" i="123"/>
  <c r="N30" i="123"/>
  <c r="M30" i="123"/>
  <c r="L30" i="123"/>
  <c r="K30" i="123"/>
  <c r="I30" i="123"/>
  <c r="H30" i="123"/>
  <c r="G30" i="123"/>
  <c r="F30" i="123"/>
  <c r="E30" i="123"/>
  <c r="Q29" i="123"/>
  <c r="P29" i="123"/>
  <c r="O29" i="123"/>
  <c r="N29" i="123"/>
  <c r="M29" i="123"/>
  <c r="L29" i="123"/>
  <c r="K29" i="123"/>
  <c r="I29" i="123"/>
  <c r="H29" i="123"/>
  <c r="G29" i="123"/>
  <c r="F29" i="123"/>
  <c r="E29" i="123"/>
  <c r="Q28" i="123"/>
  <c r="P28" i="123"/>
  <c r="O28" i="123"/>
  <c r="N28" i="123"/>
  <c r="M28" i="123"/>
  <c r="L28" i="123"/>
  <c r="K28" i="123"/>
  <c r="I28" i="123"/>
  <c r="H28" i="123"/>
  <c r="G28" i="123"/>
  <c r="F28" i="123"/>
  <c r="E28" i="123"/>
  <c r="Q26" i="123"/>
  <c r="P26" i="123"/>
  <c r="O26" i="123"/>
  <c r="N26" i="123"/>
  <c r="M26" i="123"/>
  <c r="L26" i="123"/>
  <c r="K26" i="123"/>
  <c r="I26" i="123"/>
  <c r="H26" i="123"/>
  <c r="G26" i="123"/>
  <c r="F26" i="123"/>
  <c r="E26" i="123"/>
  <c r="Q25" i="123"/>
  <c r="P25" i="123"/>
  <c r="O25" i="123"/>
  <c r="N25" i="123"/>
  <c r="M25" i="123"/>
  <c r="L25" i="123"/>
  <c r="K25" i="123"/>
  <c r="I25" i="123"/>
  <c r="H25" i="123"/>
  <c r="G25" i="123"/>
  <c r="F25" i="123"/>
  <c r="E25" i="123"/>
  <c r="Q24" i="123"/>
  <c r="P24" i="123"/>
  <c r="O24" i="123"/>
  <c r="N24" i="123"/>
  <c r="M24" i="123"/>
  <c r="L24" i="123"/>
  <c r="K24" i="123"/>
  <c r="I24" i="123"/>
  <c r="H24" i="123"/>
  <c r="G24" i="123"/>
  <c r="F24" i="123"/>
  <c r="E24" i="123"/>
  <c r="Q23" i="123"/>
  <c r="P23" i="123"/>
  <c r="O23" i="123"/>
  <c r="N23" i="123"/>
  <c r="M23" i="123"/>
  <c r="L23" i="123"/>
  <c r="K23" i="123"/>
  <c r="I23" i="123"/>
  <c r="H23" i="123"/>
  <c r="G23" i="123"/>
  <c r="F23" i="123"/>
  <c r="E23" i="123"/>
  <c r="Q22" i="123"/>
  <c r="P22" i="123"/>
  <c r="O22" i="123"/>
  <c r="N22" i="123"/>
  <c r="M22" i="123"/>
  <c r="L22" i="123"/>
  <c r="K22" i="123"/>
  <c r="I22" i="123"/>
  <c r="H22" i="123"/>
  <c r="G22" i="123"/>
  <c r="F22" i="123"/>
  <c r="E22" i="123"/>
  <c r="Q21" i="123"/>
  <c r="P21" i="123"/>
  <c r="O21" i="123"/>
  <c r="N21" i="123"/>
  <c r="M21" i="123"/>
  <c r="L21" i="123"/>
  <c r="K21" i="123"/>
  <c r="I21" i="123"/>
  <c r="H21" i="123"/>
  <c r="G21" i="123"/>
  <c r="F21" i="123"/>
  <c r="E21" i="123"/>
  <c r="Q20" i="123"/>
  <c r="P20" i="123"/>
  <c r="O20" i="123"/>
  <c r="N20" i="123"/>
  <c r="M20" i="123"/>
  <c r="L20" i="123"/>
  <c r="K20" i="123"/>
  <c r="I20" i="123"/>
  <c r="H20" i="123"/>
  <c r="G20" i="123"/>
  <c r="F20" i="123"/>
  <c r="E20" i="123"/>
  <c r="Q19" i="123"/>
  <c r="P19" i="123"/>
  <c r="O19" i="123"/>
  <c r="N19" i="123"/>
  <c r="M19" i="123"/>
  <c r="L19" i="123"/>
  <c r="K19" i="123"/>
  <c r="I19" i="123"/>
  <c r="H19" i="123"/>
  <c r="G19" i="123"/>
  <c r="F19" i="123"/>
  <c r="E19" i="123"/>
  <c r="Q18" i="123"/>
  <c r="P18" i="123"/>
  <c r="O18" i="123"/>
  <c r="N18" i="123"/>
  <c r="M18" i="123"/>
  <c r="L18" i="123"/>
  <c r="K18" i="123"/>
  <c r="I18" i="123"/>
  <c r="H18" i="123"/>
  <c r="G18" i="123"/>
  <c r="F18" i="123"/>
  <c r="E18" i="123"/>
  <c r="Q17" i="123"/>
  <c r="P17" i="123"/>
  <c r="O17" i="123"/>
  <c r="N17" i="123"/>
  <c r="M17" i="123"/>
  <c r="L17" i="123"/>
  <c r="K17" i="123"/>
  <c r="I17" i="123"/>
  <c r="H17" i="123"/>
  <c r="G17" i="123"/>
  <c r="F17" i="123"/>
  <c r="E17" i="123"/>
  <c r="Q15" i="123"/>
  <c r="P15" i="123"/>
  <c r="O15" i="123"/>
  <c r="N15" i="123"/>
  <c r="M15" i="123"/>
  <c r="L15" i="123"/>
  <c r="K15" i="123"/>
  <c r="I15" i="123"/>
  <c r="H15" i="123"/>
  <c r="G15" i="123"/>
  <c r="F15" i="123"/>
  <c r="E15" i="123"/>
  <c r="Q14" i="123"/>
  <c r="P14" i="123"/>
  <c r="O14" i="123"/>
  <c r="N14" i="123"/>
  <c r="M14" i="123"/>
  <c r="L14" i="123"/>
  <c r="K14" i="123"/>
  <c r="I14" i="123"/>
  <c r="H14" i="123"/>
  <c r="G14" i="123"/>
  <c r="F14" i="123"/>
  <c r="E14" i="123"/>
  <c r="Q13" i="123"/>
  <c r="P13" i="123"/>
  <c r="O13" i="123"/>
  <c r="N13" i="123"/>
  <c r="M13" i="123"/>
  <c r="L13" i="123"/>
  <c r="K13" i="123"/>
  <c r="I13" i="123"/>
  <c r="H13" i="123"/>
  <c r="G13" i="123"/>
  <c r="F13" i="123"/>
  <c r="E13" i="123"/>
  <c r="Q12" i="123"/>
  <c r="P12" i="123"/>
  <c r="O12" i="123"/>
  <c r="N12" i="123"/>
  <c r="M12" i="123"/>
  <c r="L12" i="123"/>
  <c r="K12" i="123"/>
  <c r="I12" i="123"/>
  <c r="H12" i="123"/>
  <c r="G12" i="123"/>
  <c r="F12" i="123"/>
  <c r="E12" i="123"/>
  <c r="Q11" i="123"/>
  <c r="P11" i="123"/>
  <c r="O11" i="123"/>
  <c r="N11" i="123"/>
  <c r="M11" i="123"/>
  <c r="L11" i="123"/>
  <c r="K11" i="123"/>
  <c r="I11" i="123"/>
  <c r="H11" i="123"/>
  <c r="G11" i="123"/>
  <c r="F11" i="123"/>
  <c r="E11" i="123"/>
  <c r="Q10" i="123"/>
  <c r="P10" i="123"/>
  <c r="O10" i="123"/>
  <c r="N10" i="123"/>
  <c r="M10" i="123"/>
  <c r="L10" i="123"/>
  <c r="K10" i="123"/>
  <c r="I10" i="123"/>
  <c r="H10" i="123"/>
  <c r="G10" i="123"/>
  <c r="F10" i="123"/>
  <c r="E10" i="123"/>
  <c r="Q9" i="123"/>
  <c r="P9" i="123"/>
  <c r="O9" i="123"/>
  <c r="N9" i="123"/>
  <c r="M9" i="123"/>
  <c r="L9" i="123"/>
  <c r="K9" i="123"/>
  <c r="I9" i="123"/>
  <c r="H9" i="123"/>
  <c r="G9" i="123"/>
  <c r="F9" i="123"/>
  <c r="E9" i="123"/>
  <c r="Q8" i="123"/>
  <c r="P8" i="123"/>
  <c r="O8" i="123"/>
  <c r="N8" i="123"/>
  <c r="M8" i="123"/>
  <c r="L8" i="123"/>
  <c r="K8" i="123"/>
  <c r="I8" i="123"/>
  <c r="H8" i="123"/>
  <c r="G8" i="123"/>
  <c r="F8" i="123"/>
  <c r="E8" i="123"/>
  <c r="Q7" i="123"/>
  <c r="P7" i="123"/>
  <c r="O7" i="123"/>
  <c r="N7" i="123"/>
  <c r="M7" i="123"/>
  <c r="L7" i="123"/>
  <c r="K7" i="123"/>
  <c r="I7" i="123"/>
  <c r="H7" i="123"/>
  <c r="G7" i="123"/>
  <c r="F7" i="123"/>
  <c r="E7" i="123"/>
  <c r="Q6" i="123"/>
  <c r="P6" i="123"/>
  <c r="O6" i="123"/>
  <c r="N6" i="123"/>
  <c r="M6" i="123"/>
  <c r="L6" i="123"/>
  <c r="K6" i="123"/>
  <c r="I6" i="123"/>
  <c r="H6" i="123"/>
  <c r="G6" i="123"/>
  <c r="F6" i="123"/>
  <c r="E6" i="123"/>
  <c r="Q5" i="123"/>
  <c r="P5" i="123"/>
  <c r="O5" i="123"/>
  <c r="N5" i="123"/>
  <c r="M5" i="123"/>
  <c r="L5" i="123"/>
  <c r="K5" i="123"/>
  <c r="I5" i="123"/>
  <c r="H5" i="123"/>
  <c r="G5" i="123"/>
  <c r="F5" i="123"/>
  <c r="E5" i="123"/>
  <c r="Q39" i="122"/>
  <c r="P39" i="122"/>
  <c r="O39" i="122"/>
  <c r="N39" i="122"/>
  <c r="M39" i="122"/>
  <c r="L39" i="122"/>
  <c r="K39" i="122"/>
  <c r="I39" i="122"/>
  <c r="H39" i="122"/>
  <c r="G39" i="122"/>
  <c r="F39" i="122"/>
  <c r="E39" i="122"/>
  <c r="Q38" i="122"/>
  <c r="P38" i="122"/>
  <c r="O38" i="122"/>
  <c r="N38" i="122"/>
  <c r="M38" i="122"/>
  <c r="L38" i="122"/>
  <c r="K38" i="122"/>
  <c r="I38" i="122"/>
  <c r="H38" i="122"/>
  <c r="G38" i="122"/>
  <c r="F38" i="122"/>
  <c r="E38" i="122"/>
  <c r="Q36" i="122"/>
  <c r="P36" i="122"/>
  <c r="O36" i="122"/>
  <c r="N36" i="122"/>
  <c r="M36" i="122"/>
  <c r="L36" i="122"/>
  <c r="K36" i="122"/>
  <c r="I36" i="122"/>
  <c r="H36" i="122"/>
  <c r="G36" i="122"/>
  <c r="F36" i="122"/>
  <c r="E36" i="122"/>
  <c r="Q35" i="122"/>
  <c r="P35" i="122"/>
  <c r="O35" i="122"/>
  <c r="N35" i="122"/>
  <c r="M35" i="122"/>
  <c r="L35" i="122"/>
  <c r="K35" i="122"/>
  <c r="I35" i="122"/>
  <c r="H35" i="122"/>
  <c r="G35" i="122"/>
  <c r="F35" i="122"/>
  <c r="E35" i="122"/>
  <c r="Q33" i="122"/>
  <c r="P33" i="122"/>
  <c r="O33" i="122"/>
  <c r="N33" i="122"/>
  <c r="M33" i="122"/>
  <c r="L33" i="122"/>
  <c r="K33" i="122"/>
  <c r="I33" i="122"/>
  <c r="H33" i="122"/>
  <c r="G33" i="122"/>
  <c r="F33" i="122"/>
  <c r="E33" i="122"/>
  <c r="Q32" i="122"/>
  <c r="P32" i="122"/>
  <c r="O32" i="122"/>
  <c r="N32" i="122"/>
  <c r="M32" i="122"/>
  <c r="L32" i="122"/>
  <c r="K32" i="122"/>
  <c r="I32" i="122"/>
  <c r="H32" i="122"/>
  <c r="G32" i="122"/>
  <c r="F32" i="122"/>
  <c r="E32" i="122"/>
  <c r="Q31" i="122"/>
  <c r="P31" i="122"/>
  <c r="O31" i="122"/>
  <c r="N31" i="122"/>
  <c r="M31" i="122"/>
  <c r="L31" i="122"/>
  <c r="K31" i="122"/>
  <c r="I31" i="122"/>
  <c r="H31" i="122"/>
  <c r="G31" i="122"/>
  <c r="F31" i="122"/>
  <c r="E31" i="122"/>
  <c r="Q30" i="122"/>
  <c r="P30" i="122"/>
  <c r="O30" i="122"/>
  <c r="N30" i="122"/>
  <c r="M30" i="122"/>
  <c r="L30" i="122"/>
  <c r="K30" i="122"/>
  <c r="I30" i="122"/>
  <c r="H30" i="122"/>
  <c r="G30" i="122"/>
  <c r="F30" i="122"/>
  <c r="E30" i="122"/>
  <c r="Q29" i="122"/>
  <c r="P29" i="122"/>
  <c r="O29" i="122"/>
  <c r="N29" i="122"/>
  <c r="M29" i="122"/>
  <c r="L29" i="122"/>
  <c r="K29" i="122"/>
  <c r="I29" i="122"/>
  <c r="H29" i="122"/>
  <c r="G29" i="122"/>
  <c r="F29" i="122"/>
  <c r="E29" i="122"/>
  <c r="Q28" i="122"/>
  <c r="P28" i="122"/>
  <c r="O28" i="122"/>
  <c r="N28" i="122"/>
  <c r="M28" i="122"/>
  <c r="L28" i="122"/>
  <c r="K28" i="122"/>
  <c r="I28" i="122"/>
  <c r="H28" i="122"/>
  <c r="G28" i="122"/>
  <c r="F28" i="122"/>
  <c r="E28" i="122"/>
  <c r="Q26" i="122"/>
  <c r="P26" i="122"/>
  <c r="O26" i="122"/>
  <c r="N26" i="122"/>
  <c r="M26" i="122"/>
  <c r="L26" i="122"/>
  <c r="K26" i="122"/>
  <c r="I26" i="122"/>
  <c r="H26" i="122"/>
  <c r="G26" i="122"/>
  <c r="F26" i="122"/>
  <c r="E26" i="122"/>
  <c r="Q25" i="122"/>
  <c r="P25" i="122"/>
  <c r="O25" i="122"/>
  <c r="N25" i="122"/>
  <c r="M25" i="122"/>
  <c r="L25" i="122"/>
  <c r="K25" i="122"/>
  <c r="I25" i="122"/>
  <c r="H25" i="122"/>
  <c r="G25" i="122"/>
  <c r="F25" i="122"/>
  <c r="E25" i="122"/>
  <c r="Q24" i="122"/>
  <c r="P24" i="122"/>
  <c r="O24" i="122"/>
  <c r="N24" i="122"/>
  <c r="M24" i="122"/>
  <c r="L24" i="122"/>
  <c r="K24" i="122"/>
  <c r="I24" i="122"/>
  <c r="H24" i="122"/>
  <c r="G24" i="122"/>
  <c r="F24" i="122"/>
  <c r="E24" i="122"/>
  <c r="Q23" i="122"/>
  <c r="P23" i="122"/>
  <c r="O23" i="122"/>
  <c r="N23" i="122"/>
  <c r="M23" i="122"/>
  <c r="L23" i="122"/>
  <c r="K23" i="122"/>
  <c r="I23" i="122"/>
  <c r="H23" i="122"/>
  <c r="G23" i="122"/>
  <c r="F23" i="122"/>
  <c r="E23" i="122"/>
  <c r="Q22" i="122"/>
  <c r="P22" i="122"/>
  <c r="O22" i="122"/>
  <c r="N22" i="122"/>
  <c r="M22" i="122"/>
  <c r="L22" i="122"/>
  <c r="K22" i="122"/>
  <c r="I22" i="122"/>
  <c r="H22" i="122"/>
  <c r="G22" i="122"/>
  <c r="F22" i="122"/>
  <c r="E22" i="122"/>
  <c r="Q21" i="122"/>
  <c r="P21" i="122"/>
  <c r="O21" i="122"/>
  <c r="N21" i="122"/>
  <c r="M21" i="122"/>
  <c r="L21" i="122"/>
  <c r="K21" i="122"/>
  <c r="I21" i="122"/>
  <c r="H21" i="122"/>
  <c r="G21" i="122"/>
  <c r="F21" i="122"/>
  <c r="E21" i="122"/>
  <c r="Q20" i="122"/>
  <c r="P20" i="122"/>
  <c r="O20" i="122"/>
  <c r="N20" i="122"/>
  <c r="M20" i="122"/>
  <c r="L20" i="122"/>
  <c r="K20" i="122"/>
  <c r="I20" i="122"/>
  <c r="H20" i="122"/>
  <c r="G20" i="122"/>
  <c r="F20" i="122"/>
  <c r="E20" i="122"/>
  <c r="Q19" i="122"/>
  <c r="P19" i="122"/>
  <c r="O19" i="122"/>
  <c r="N19" i="122"/>
  <c r="M19" i="122"/>
  <c r="L19" i="122"/>
  <c r="K19" i="122"/>
  <c r="I19" i="122"/>
  <c r="H19" i="122"/>
  <c r="G19" i="122"/>
  <c r="F19" i="122"/>
  <c r="E19" i="122"/>
  <c r="Q18" i="122"/>
  <c r="P18" i="122"/>
  <c r="O18" i="122"/>
  <c r="N18" i="122"/>
  <c r="M18" i="122"/>
  <c r="L18" i="122"/>
  <c r="K18" i="122"/>
  <c r="I18" i="122"/>
  <c r="H18" i="122"/>
  <c r="G18" i="122"/>
  <c r="F18" i="122"/>
  <c r="E18" i="122"/>
  <c r="Q17" i="122"/>
  <c r="P17" i="122"/>
  <c r="O17" i="122"/>
  <c r="N17" i="122"/>
  <c r="M17" i="122"/>
  <c r="L17" i="122"/>
  <c r="K17" i="122"/>
  <c r="I17" i="122"/>
  <c r="H17" i="122"/>
  <c r="G17" i="122"/>
  <c r="F17" i="122"/>
  <c r="E17" i="122"/>
  <c r="Q15" i="122"/>
  <c r="P15" i="122"/>
  <c r="O15" i="122"/>
  <c r="N15" i="122"/>
  <c r="M15" i="122"/>
  <c r="L15" i="122"/>
  <c r="K15" i="122"/>
  <c r="I15" i="122"/>
  <c r="H15" i="122"/>
  <c r="G15" i="122"/>
  <c r="F15" i="122"/>
  <c r="E15" i="122"/>
  <c r="Q14" i="122"/>
  <c r="P14" i="122"/>
  <c r="O14" i="122"/>
  <c r="N14" i="122"/>
  <c r="M14" i="122"/>
  <c r="L14" i="122"/>
  <c r="K14" i="122"/>
  <c r="I14" i="122"/>
  <c r="H14" i="122"/>
  <c r="G14" i="122"/>
  <c r="F14" i="122"/>
  <c r="E14" i="122"/>
  <c r="Q13" i="122"/>
  <c r="P13" i="122"/>
  <c r="O13" i="122"/>
  <c r="N13" i="122"/>
  <c r="M13" i="122"/>
  <c r="L13" i="122"/>
  <c r="K13" i="122"/>
  <c r="I13" i="122"/>
  <c r="H13" i="122"/>
  <c r="G13" i="122"/>
  <c r="F13" i="122"/>
  <c r="E13" i="122"/>
  <c r="Q12" i="122"/>
  <c r="P12" i="122"/>
  <c r="O12" i="122"/>
  <c r="N12" i="122"/>
  <c r="M12" i="122"/>
  <c r="L12" i="122"/>
  <c r="K12" i="122"/>
  <c r="I12" i="122"/>
  <c r="H12" i="122"/>
  <c r="G12" i="122"/>
  <c r="F12" i="122"/>
  <c r="E12" i="122"/>
  <c r="Q11" i="122"/>
  <c r="P11" i="122"/>
  <c r="O11" i="122"/>
  <c r="N11" i="122"/>
  <c r="M11" i="122"/>
  <c r="L11" i="122"/>
  <c r="K11" i="122"/>
  <c r="I11" i="122"/>
  <c r="H11" i="122"/>
  <c r="G11" i="122"/>
  <c r="F11" i="122"/>
  <c r="E11" i="122"/>
  <c r="Q10" i="122"/>
  <c r="P10" i="122"/>
  <c r="O10" i="122"/>
  <c r="N10" i="122"/>
  <c r="M10" i="122"/>
  <c r="L10" i="122"/>
  <c r="K10" i="122"/>
  <c r="I10" i="122"/>
  <c r="H10" i="122"/>
  <c r="G10" i="122"/>
  <c r="F10" i="122"/>
  <c r="E10" i="122"/>
  <c r="Q9" i="122"/>
  <c r="P9" i="122"/>
  <c r="O9" i="122"/>
  <c r="N9" i="122"/>
  <c r="M9" i="122"/>
  <c r="L9" i="122"/>
  <c r="K9" i="122"/>
  <c r="I9" i="122"/>
  <c r="H9" i="122"/>
  <c r="G9" i="122"/>
  <c r="F9" i="122"/>
  <c r="E9" i="122"/>
  <c r="Q8" i="122"/>
  <c r="P8" i="122"/>
  <c r="O8" i="122"/>
  <c r="N8" i="122"/>
  <c r="M8" i="122"/>
  <c r="L8" i="122"/>
  <c r="K8" i="122"/>
  <c r="I8" i="122"/>
  <c r="H8" i="122"/>
  <c r="G8" i="122"/>
  <c r="F8" i="122"/>
  <c r="E8" i="122"/>
  <c r="Q7" i="122"/>
  <c r="P7" i="122"/>
  <c r="O7" i="122"/>
  <c r="N7" i="122"/>
  <c r="M7" i="122"/>
  <c r="L7" i="122"/>
  <c r="K7" i="122"/>
  <c r="I7" i="122"/>
  <c r="H7" i="122"/>
  <c r="G7" i="122"/>
  <c r="F7" i="122"/>
  <c r="E7" i="122"/>
  <c r="Q6" i="122"/>
  <c r="P6" i="122"/>
  <c r="O6" i="122"/>
  <c r="N6" i="122"/>
  <c r="M6" i="122"/>
  <c r="L6" i="122"/>
  <c r="K6" i="122"/>
  <c r="I6" i="122"/>
  <c r="H6" i="122"/>
  <c r="G6" i="122"/>
  <c r="F6" i="122"/>
  <c r="E6" i="122"/>
  <c r="Q5" i="122"/>
  <c r="P5" i="122"/>
  <c r="O5" i="122"/>
  <c r="N5" i="122"/>
  <c r="M5" i="122"/>
  <c r="L5" i="122"/>
  <c r="K5" i="122"/>
  <c r="I5" i="122"/>
  <c r="H5" i="122"/>
  <c r="G5" i="122"/>
  <c r="F5" i="122"/>
  <c r="E5" i="122"/>
  <c r="Q39" i="120"/>
  <c r="P39" i="120"/>
  <c r="O39" i="120"/>
  <c r="N39" i="120"/>
  <c r="M39" i="120"/>
  <c r="L39" i="120"/>
  <c r="K39" i="120"/>
  <c r="I39" i="120"/>
  <c r="H39" i="120"/>
  <c r="G39" i="120"/>
  <c r="F39" i="120"/>
  <c r="E39" i="120"/>
  <c r="Q38" i="120"/>
  <c r="P38" i="120"/>
  <c r="O38" i="120"/>
  <c r="N38" i="120"/>
  <c r="M38" i="120"/>
  <c r="L38" i="120"/>
  <c r="K38" i="120"/>
  <c r="I38" i="120"/>
  <c r="H38" i="120"/>
  <c r="G38" i="120"/>
  <c r="F38" i="120"/>
  <c r="E38" i="120"/>
  <c r="Q36" i="120"/>
  <c r="P36" i="120"/>
  <c r="O36" i="120"/>
  <c r="N36" i="120"/>
  <c r="M36" i="120"/>
  <c r="L36" i="120"/>
  <c r="K36" i="120"/>
  <c r="I36" i="120"/>
  <c r="H36" i="120"/>
  <c r="G36" i="120"/>
  <c r="F36" i="120"/>
  <c r="E36" i="120"/>
  <c r="Q35" i="120"/>
  <c r="P35" i="120"/>
  <c r="O35" i="120"/>
  <c r="N35" i="120"/>
  <c r="M35" i="120"/>
  <c r="L35" i="120"/>
  <c r="K35" i="120"/>
  <c r="I35" i="120"/>
  <c r="H35" i="120"/>
  <c r="G35" i="120"/>
  <c r="F35" i="120"/>
  <c r="E35" i="120"/>
  <c r="Q33" i="120"/>
  <c r="P33" i="120"/>
  <c r="O33" i="120"/>
  <c r="N33" i="120"/>
  <c r="M33" i="120"/>
  <c r="L33" i="120"/>
  <c r="K33" i="120"/>
  <c r="I33" i="120"/>
  <c r="H33" i="120"/>
  <c r="G33" i="120"/>
  <c r="F33" i="120"/>
  <c r="E33" i="120"/>
  <c r="Q32" i="120"/>
  <c r="P32" i="120"/>
  <c r="O32" i="120"/>
  <c r="N32" i="120"/>
  <c r="M32" i="120"/>
  <c r="L32" i="120"/>
  <c r="K32" i="120"/>
  <c r="I32" i="120"/>
  <c r="H32" i="120"/>
  <c r="G32" i="120"/>
  <c r="F32" i="120"/>
  <c r="E32" i="120"/>
  <c r="Q31" i="120"/>
  <c r="P31" i="120"/>
  <c r="O31" i="120"/>
  <c r="N31" i="120"/>
  <c r="M31" i="120"/>
  <c r="L31" i="120"/>
  <c r="K31" i="120"/>
  <c r="I31" i="120"/>
  <c r="H31" i="120"/>
  <c r="G31" i="120"/>
  <c r="F31" i="120"/>
  <c r="E31" i="120"/>
  <c r="Q30" i="120"/>
  <c r="P30" i="120"/>
  <c r="O30" i="120"/>
  <c r="N30" i="120"/>
  <c r="M30" i="120"/>
  <c r="L30" i="120"/>
  <c r="K30" i="120"/>
  <c r="I30" i="120"/>
  <c r="H30" i="120"/>
  <c r="G30" i="120"/>
  <c r="F30" i="120"/>
  <c r="E30" i="120"/>
  <c r="Q29" i="120"/>
  <c r="P29" i="120"/>
  <c r="O29" i="120"/>
  <c r="N29" i="120"/>
  <c r="M29" i="120"/>
  <c r="L29" i="120"/>
  <c r="K29" i="120"/>
  <c r="I29" i="120"/>
  <c r="H29" i="120"/>
  <c r="G29" i="120"/>
  <c r="F29" i="120"/>
  <c r="E29" i="120"/>
  <c r="Q28" i="120"/>
  <c r="P28" i="120"/>
  <c r="O28" i="120"/>
  <c r="N28" i="120"/>
  <c r="M28" i="120"/>
  <c r="L28" i="120"/>
  <c r="K28" i="120"/>
  <c r="I28" i="120"/>
  <c r="H28" i="120"/>
  <c r="G28" i="120"/>
  <c r="F28" i="120"/>
  <c r="E28" i="120"/>
  <c r="Q26" i="120"/>
  <c r="P26" i="120"/>
  <c r="O26" i="120"/>
  <c r="N26" i="120"/>
  <c r="M26" i="120"/>
  <c r="L26" i="120"/>
  <c r="K26" i="120"/>
  <c r="I26" i="120"/>
  <c r="H26" i="120"/>
  <c r="G26" i="120"/>
  <c r="F26" i="120"/>
  <c r="E26" i="120"/>
  <c r="Q25" i="120"/>
  <c r="P25" i="120"/>
  <c r="O25" i="120"/>
  <c r="N25" i="120"/>
  <c r="M25" i="120"/>
  <c r="L25" i="120"/>
  <c r="K25" i="120"/>
  <c r="I25" i="120"/>
  <c r="H25" i="120"/>
  <c r="G25" i="120"/>
  <c r="F25" i="120"/>
  <c r="E25" i="120"/>
  <c r="Q24" i="120"/>
  <c r="P24" i="120"/>
  <c r="O24" i="120"/>
  <c r="N24" i="120"/>
  <c r="M24" i="120"/>
  <c r="L24" i="120"/>
  <c r="K24" i="120"/>
  <c r="I24" i="120"/>
  <c r="H24" i="120"/>
  <c r="G24" i="120"/>
  <c r="F24" i="120"/>
  <c r="E24" i="120"/>
  <c r="Q23" i="120"/>
  <c r="P23" i="120"/>
  <c r="O23" i="120"/>
  <c r="N23" i="120"/>
  <c r="M23" i="120"/>
  <c r="L23" i="120"/>
  <c r="K23" i="120"/>
  <c r="I23" i="120"/>
  <c r="H23" i="120"/>
  <c r="G23" i="120"/>
  <c r="F23" i="120"/>
  <c r="E23" i="120"/>
  <c r="Q22" i="120"/>
  <c r="P22" i="120"/>
  <c r="O22" i="120"/>
  <c r="N22" i="120"/>
  <c r="M22" i="120"/>
  <c r="L22" i="120"/>
  <c r="K22" i="120"/>
  <c r="I22" i="120"/>
  <c r="H22" i="120"/>
  <c r="G22" i="120"/>
  <c r="F22" i="120"/>
  <c r="E22" i="120"/>
  <c r="Q21" i="120"/>
  <c r="P21" i="120"/>
  <c r="O21" i="120"/>
  <c r="N21" i="120"/>
  <c r="M21" i="120"/>
  <c r="L21" i="120"/>
  <c r="K21" i="120"/>
  <c r="I21" i="120"/>
  <c r="H21" i="120"/>
  <c r="G21" i="120"/>
  <c r="F21" i="120"/>
  <c r="E21" i="120"/>
  <c r="Q20" i="120"/>
  <c r="P20" i="120"/>
  <c r="O20" i="120"/>
  <c r="N20" i="120"/>
  <c r="M20" i="120"/>
  <c r="L20" i="120"/>
  <c r="K20" i="120"/>
  <c r="I20" i="120"/>
  <c r="H20" i="120"/>
  <c r="G20" i="120"/>
  <c r="F20" i="120"/>
  <c r="E20" i="120"/>
  <c r="Q19" i="120"/>
  <c r="P19" i="120"/>
  <c r="O19" i="120"/>
  <c r="N19" i="120"/>
  <c r="M19" i="120"/>
  <c r="L19" i="120"/>
  <c r="K19" i="120"/>
  <c r="I19" i="120"/>
  <c r="H19" i="120"/>
  <c r="G19" i="120"/>
  <c r="F19" i="120"/>
  <c r="E19" i="120"/>
  <c r="Q18" i="120"/>
  <c r="P18" i="120"/>
  <c r="O18" i="120"/>
  <c r="N18" i="120"/>
  <c r="M18" i="120"/>
  <c r="L18" i="120"/>
  <c r="K18" i="120"/>
  <c r="I18" i="120"/>
  <c r="H18" i="120"/>
  <c r="G18" i="120"/>
  <c r="F18" i="120"/>
  <c r="E18" i="120"/>
  <c r="Q17" i="120"/>
  <c r="P17" i="120"/>
  <c r="O17" i="120"/>
  <c r="N17" i="120"/>
  <c r="M17" i="120"/>
  <c r="L17" i="120"/>
  <c r="K17" i="120"/>
  <c r="I17" i="120"/>
  <c r="H17" i="120"/>
  <c r="G17" i="120"/>
  <c r="F17" i="120"/>
  <c r="E17" i="120"/>
  <c r="Q15" i="120"/>
  <c r="P15" i="120"/>
  <c r="O15" i="120"/>
  <c r="N15" i="120"/>
  <c r="M15" i="120"/>
  <c r="L15" i="120"/>
  <c r="K15" i="120"/>
  <c r="I15" i="120"/>
  <c r="H15" i="120"/>
  <c r="G15" i="120"/>
  <c r="F15" i="120"/>
  <c r="E15" i="120"/>
  <c r="Q14" i="120"/>
  <c r="P14" i="120"/>
  <c r="O14" i="120"/>
  <c r="N14" i="120"/>
  <c r="M14" i="120"/>
  <c r="L14" i="120"/>
  <c r="K14" i="120"/>
  <c r="I14" i="120"/>
  <c r="H14" i="120"/>
  <c r="G14" i="120"/>
  <c r="F14" i="120"/>
  <c r="E14" i="120"/>
  <c r="Q13" i="120"/>
  <c r="P13" i="120"/>
  <c r="O13" i="120"/>
  <c r="N13" i="120"/>
  <c r="M13" i="120"/>
  <c r="L13" i="120"/>
  <c r="K13" i="120"/>
  <c r="I13" i="120"/>
  <c r="H13" i="120"/>
  <c r="G13" i="120"/>
  <c r="F13" i="120"/>
  <c r="E13" i="120"/>
  <c r="Q12" i="120"/>
  <c r="P12" i="120"/>
  <c r="O12" i="120"/>
  <c r="N12" i="120"/>
  <c r="M12" i="120"/>
  <c r="L12" i="120"/>
  <c r="K12" i="120"/>
  <c r="I12" i="120"/>
  <c r="H12" i="120"/>
  <c r="G12" i="120"/>
  <c r="F12" i="120"/>
  <c r="E12" i="120"/>
  <c r="Q11" i="120"/>
  <c r="P11" i="120"/>
  <c r="O11" i="120"/>
  <c r="N11" i="120"/>
  <c r="M11" i="120"/>
  <c r="L11" i="120"/>
  <c r="K11" i="120"/>
  <c r="I11" i="120"/>
  <c r="H11" i="120"/>
  <c r="G11" i="120"/>
  <c r="F11" i="120"/>
  <c r="E11" i="120"/>
  <c r="Q10" i="120"/>
  <c r="P10" i="120"/>
  <c r="O10" i="120"/>
  <c r="N10" i="120"/>
  <c r="M10" i="120"/>
  <c r="L10" i="120"/>
  <c r="K10" i="120"/>
  <c r="I10" i="120"/>
  <c r="H10" i="120"/>
  <c r="G10" i="120"/>
  <c r="F10" i="120"/>
  <c r="E10" i="120"/>
  <c r="Q9" i="120"/>
  <c r="P9" i="120"/>
  <c r="O9" i="120"/>
  <c r="N9" i="120"/>
  <c r="M9" i="120"/>
  <c r="L9" i="120"/>
  <c r="K9" i="120"/>
  <c r="I9" i="120"/>
  <c r="H9" i="120"/>
  <c r="G9" i="120"/>
  <c r="F9" i="120"/>
  <c r="E9" i="120"/>
  <c r="Q8" i="120"/>
  <c r="P8" i="120"/>
  <c r="O8" i="120"/>
  <c r="N8" i="120"/>
  <c r="M8" i="120"/>
  <c r="L8" i="120"/>
  <c r="K8" i="120"/>
  <c r="I8" i="120"/>
  <c r="H8" i="120"/>
  <c r="G8" i="120"/>
  <c r="F8" i="120"/>
  <c r="E8" i="120"/>
  <c r="Q7" i="120"/>
  <c r="P7" i="120"/>
  <c r="O7" i="120"/>
  <c r="N7" i="120"/>
  <c r="M7" i="120"/>
  <c r="L7" i="120"/>
  <c r="K7" i="120"/>
  <c r="I7" i="120"/>
  <c r="H7" i="120"/>
  <c r="G7" i="120"/>
  <c r="F7" i="120"/>
  <c r="E7" i="120"/>
  <c r="Q6" i="120"/>
  <c r="P6" i="120"/>
  <c r="O6" i="120"/>
  <c r="N6" i="120"/>
  <c r="M6" i="120"/>
  <c r="L6" i="120"/>
  <c r="K6" i="120"/>
  <c r="I6" i="120"/>
  <c r="H6" i="120"/>
  <c r="G6" i="120"/>
  <c r="F6" i="120"/>
  <c r="E6" i="120"/>
  <c r="Q5" i="120"/>
  <c r="P5" i="120"/>
  <c r="O5" i="120"/>
  <c r="N5" i="120"/>
  <c r="M5" i="120"/>
  <c r="L5" i="120"/>
  <c r="K5" i="120"/>
  <c r="I5" i="120"/>
  <c r="H5" i="120"/>
  <c r="G5" i="120"/>
  <c r="F5" i="120"/>
  <c r="E5" i="120"/>
  <c r="Q39" i="119"/>
  <c r="P39" i="119"/>
  <c r="O39" i="119"/>
  <c r="N39" i="119"/>
  <c r="M39" i="119"/>
  <c r="L39" i="119"/>
  <c r="K39" i="119"/>
  <c r="I39" i="119"/>
  <c r="H39" i="119"/>
  <c r="G39" i="119"/>
  <c r="F39" i="119"/>
  <c r="E39" i="119"/>
  <c r="Q38" i="119"/>
  <c r="P38" i="119"/>
  <c r="O38" i="119"/>
  <c r="N38" i="119"/>
  <c r="M38" i="119"/>
  <c r="L38" i="119"/>
  <c r="K38" i="119"/>
  <c r="I38" i="119"/>
  <c r="H38" i="119"/>
  <c r="G38" i="119"/>
  <c r="F38" i="119"/>
  <c r="E38" i="119"/>
  <c r="Q36" i="119"/>
  <c r="P36" i="119"/>
  <c r="O36" i="119"/>
  <c r="N36" i="119"/>
  <c r="M36" i="119"/>
  <c r="L36" i="119"/>
  <c r="K36" i="119"/>
  <c r="I36" i="119"/>
  <c r="H36" i="119"/>
  <c r="G36" i="119"/>
  <c r="F36" i="119"/>
  <c r="E36" i="119"/>
  <c r="Q35" i="119"/>
  <c r="P35" i="119"/>
  <c r="O35" i="119"/>
  <c r="N35" i="119"/>
  <c r="M35" i="119"/>
  <c r="L35" i="119"/>
  <c r="K35" i="119"/>
  <c r="I35" i="119"/>
  <c r="H35" i="119"/>
  <c r="G35" i="119"/>
  <c r="F35" i="119"/>
  <c r="E35" i="119"/>
  <c r="Q33" i="119"/>
  <c r="P33" i="119"/>
  <c r="O33" i="119"/>
  <c r="N33" i="119"/>
  <c r="M33" i="119"/>
  <c r="L33" i="119"/>
  <c r="K33" i="119"/>
  <c r="I33" i="119"/>
  <c r="H33" i="119"/>
  <c r="G33" i="119"/>
  <c r="F33" i="119"/>
  <c r="E33" i="119"/>
  <c r="Q32" i="119"/>
  <c r="P32" i="119"/>
  <c r="O32" i="119"/>
  <c r="N32" i="119"/>
  <c r="M32" i="119"/>
  <c r="L32" i="119"/>
  <c r="K32" i="119"/>
  <c r="I32" i="119"/>
  <c r="H32" i="119"/>
  <c r="G32" i="119"/>
  <c r="F32" i="119"/>
  <c r="E32" i="119"/>
  <c r="Q31" i="119"/>
  <c r="P31" i="119"/>
  <c r="O31" i="119"/>
  <c r="N31" i="119"/>
  <c r="M31" i="119"/>
  <c r="L31" i="119"/>
  <c r="K31" i="119"/>
  <c r="I31" i="119"/>
  <c r="H31" i="119"/>
  <c r="G31" i="119"/>
  <c r="F31" i="119"/>
  <c r="E31" i="119"/>
  <c r="Q30" i="119"/>
  <c r="P30" i="119"/>
  <c r="O30" i="119"/>
  <c r="N30" i="119"/>
  <c r="M30" i="119"/>
  <c r="L30" i="119"/>
  <c r="K30" i="119"/>
  <c r="I30" i="119"/>
  <c r="H30" i="119"/>
  <c r="G30" i="119"/>
  <c r="F30" i="119"/>
  <c r="E30" i="119"/>
  <c r="Q29" i="119"/>
  <c r="P29" i="119"/>
  <c r="O29" i="119"/>
  <c r="N29" i="119"/>
  <c r="M29" i="119"/>
  <c r="L29" i="119"/>
  <c r="K29" i="119"/>
  <c r="I29" i="119"/>
  <c r="H29" i="119"/>
  <c r="G29" i="119"/>
  <c r="F29" i="119"/>
  <c r="E29" i="119"/>
  <c r="Q28" i="119"/>
  <c r="P28" i="119"/>
  <c r="O28" i="119"/>
  <c r="N28" i="119"/>
  <c r="M28" i="119"/>
  <c r="L28" i="119"/>
  <c r="K28" i="119"/>
  <c r="I28" i="119"/>
  <c r="H28" i="119"/>
  <c r="G28" i="119"/>
  <c r="F28" i="119"/>
  <c r="E28" i="119"/>
  <c r="Q26" i="119"/>
  <c r="P26" i="119"/>
  <c r="O26" i="119"/>
  <c r="N26" i="119"/>
  <c r="M26" i="119"/>
  <c r="L26" i="119"/>
  <c r="K26" i="119"/>
  <c r="I26" i="119"/>
  <c r="H26" i="119"/>
  <c r="G26" i="119"/>
  <c r="F26" i="119"/>
  <c r="E26" i="119"/>
  <c r="Q25" i="119"/>
  <c r="P25" i="119"/>
  <c r="O25" i="119"/>
  <c r="N25" i="119"/>
  <c r="M25" i="119"/>
  <c r="L25" i="119"/>
  <c r="K25" i="119"/>
  <c r="I25" i="119"/>
  <c r="H25" i="119"/>
  <c r="G25" i="119"/>
  <c r="F25" i="119"/>
  <c r="E25" i="119"/>
  <c r="Q24" i="119"/>
  <c r="P24" i="119"/>
  <c r="O24" i="119"/>
  <c r="N24" i="119"/>
  <c r="M24" i="119"/>
  <c r="L24" i="119"/>
  <c r="K24" i="119"/>
  <c r="I24" i="119"/>
  <c r="H24" i="119"/>
  <c r="G24" i="119"/>
  <c r="F24" i="119"/>
  <c r="E24" i="119"/>
  <c r="Q23" i="119"/>
  <c r="P23" i="119"/>
  <c r="O23" i="119"/>
  <c r="N23" i="119"/>
  <c r="M23" i="119"/>
  <c r="L23" i="119"/>
  <c r="K23" i="119"/>
  <c r="I23" i="119"/>
  <c r="H23" i="119"/>
  <c r="G23" i="119"/>
  <c r="F23" i="119"/>
  <c r="E23" i="119"/>
  <c r="Q22" i="119"/>
  <c r="P22" i="119"/>
  <c r="O22" i="119"/>
  <c r="N22" i="119"/>
  <c r="M22" i="119"/>
  <c r="L22" i="119"/>
  <c r="K22" i="119"/>
  <c r="I22" i="119"/>
  <c r="H22" i="119"/>
  <c r="G22" i="119"/>
  <c r="F22" i="119"/>
  <c r="E22" i="119"/>
  <c r="Q21" i="119"/>
  <c r="P21" i="119"/>
  <c r="O21" i="119"/>
  <c r="N21" i="119"/>
  <c r="M21" i="119"/>
  <c r="L21" i="119"/>
  <c r="K21" i="119"/>
  <c r="I21" i="119"/>
  <c r="H21" i="119"/>
  <c r="G21" i="119"/>
  <c r="F21" i="119"/>
  <c r="E21" i="119"/>
  <c r="Q20" i="119"/>
  <c r="P20" i="119"/>
  <c r="O20" i="119"/>
  <c r="N20" i="119"/>
  <c r="M20" i="119"/>
  <c r="L20" i="119"/>
  <c r="K20" i="119"/>
  <c r="I20" i="119"/>
  <c r="H20" i="119"/>
  <c r="G20" i="119"/>
  <c r="F20" i="119"/>
  <c r="E20" i="119"/>
  <c r="Q19" i="119"/>
  <c r="P19" i="119"/>
  <c r="O19" i="119"/>
  <c r="N19" i="119"/>
  <c r="M19" i="119"/>
  <c r="L19" i="119"/>
  <c r="K19" i="119"/>
  <c r="I19" i="119"/>
  <c r="H19" i="119"/>
  <c r="G19" i="119"/>
  <c r="F19" i="119"/>
  <c r="E19" i="119"/>
  <c r="Q18" i="119"/>
  <c r="P18" i="119"/>
  <c r="O18" i="119"/>
  <c r="N18" i="119"/>
  <c r="M18" i="119"/>
  <c r="L18" i="119"/>
  <c r="K18" i="119"/>
  <c r="I18" i="119"/>
  <c r="H18" i="119"/>
  <c r="G18" i="119"/>
  <c r="F18" i="119"/>
  <c r="E18" i="119"/>
  <c r="Q17" i="119"/>
  <c r="P17" i="119"/>
  <c r="O17" i="119"/>
  <c r="N17" i="119"/>
  <c r="M17" i="119"/>
  <c r="L17" i="119"/>
  <c r="K17" i="119"/>
  <c r="I17" i="119"/>
  <c r="H17" i="119"/>
  <c r="G17" i="119"/>
  <c r="F17" i="119"/>
  <c r="E17" i="119"/>
  <c r="Q15" i="119"/>
  <c r="P15" i="119"/>
  <c r="O15" i="119"/>
  <c r="N15" i="119"/>
  <c r="M15" i="119"/>
  <c r="L15" i="119"/>
  <c r="K15" i="119"/>
  <c r="I15" i="119"/>
  <c r="H15" i="119"/>
  <c r="G15" i="119"/>
  <c r="F15" i="119"/>
  <c r="E15" i="119"/>
  <c r="Q14" i="119"/>
  <c r="P14" i="119"/>
  <c r="O14" i="119"/>
  <c r="N14" i="119"/>
  <c r="M14" i="119"/>
  <c r="L14" i="119"/>
  <c r="K14" i="119"/>
  <c r="I14" i="119"/>
  <c r="H14" i="119"/>
  <c r="G14" i="119"/>
  <c r="F14" i="119"/>
  <c r="E14" i="119"/>
  <c r="Q13" i="119"/>
  <c r="P13" i="119"/>
  <c r="O13" i="119"/>
  <c r="N13" i="119"/>
  <c r="M13" i="119"/>
  <c r="L13" i="119"/>
  <c r="K13" i="119"/>
  <c r="I13" i="119"/>
  <c r="H13" i="119"/>
  <c r="G13" i="119"/>
  <c r="F13" i="119"/>
  <c r="E13" i="119"/>
  <c r="Q12" i="119"/>
  <c r="P12" i="119"/>
  <c r="O12" i="119"/>
  <c r="N12" i="119"/>
  <c r="M12" i="119"/>
  <c r="L12" i="119"/>
  <c r="K12" i="119"/>
  <c r="I12" i="119"/>
  <c r="H12" i="119"/>
  <c r="G12" i="119"/>
  <c r="F12" i="119"/>
  <c r="E12" i="119"/>
  <c r="Q11" i="119"/>
  <c r="P11" i="119"/>
  <c r="O11" i="119"/>
  <c r="N11" i="119"/>
  <c r="M11" i="119"/>
  <c r="L11" i="119"/>
  <c r="K11" i="119"/>
  <c r="I11" i="119"/>
  <c r="H11" i="119"/>
  <c r="G11" i="119"/>
  <c r="F11" i="119"/>
  <c r="E11" i="119"/>
  <c r="Q10" i="119"/>
  <c r="P10" i="119"/>
  <c r="O10" i="119"/>
  <c r="N10" i="119"/>
  <c r="M10" i="119"/>
  <c r="L10" i="119"/>
  <c r="K10" i="119"/>
  <c r="I10" i="119"/>
  <c r="H10" i="119"/>
  <c r="G10" i="119"/>
  <c r="F10" i="119"/>
  <c r="E10" i="119"/>
  <c r="Q9" i="119"/>
  <c r="P9" i="119"/>
  <c r="O9" i="119"/>
  <c r="N9" i="119"/>
  <c r="M9" i="119"/>
  <c r="L9" i="119"/>
  <c r="K9" i="119"/>
  <c r="I9" i="119"/>
  <c r="H9" i="119"/>
  <c r="G9" i="119"/>
  <c r="F9" i="119"/>
  <c r="E9" i="119"/>
  <c r="Q8" i="119"/>
  <c r="P8" i="119"/>
  <c r="O8" i="119"/>
  <c r="N8" i="119"/>
  <c r="M8" i="119"/>
  <c r="L8" i="119"/>
  <c r="K8" i="119"/>
  <c r="I8" i="119"/>
  <c r="H8" i="119"/>
  <c r="G8" i="119"/>
  <c r="F8" i="119"/>
  <c r="E8" i="119"/>
  <c r="Q7" i="119"/>
  <c r="P7" i="119"/>
  <c r="O7" i="119"/>
  <c r="N7" i="119"/>
  <c r="M7" i="119"/>
  <c r="L7" i="119"/>
  <c r="K7" i="119"/>
  <c r="I7" i="119"/>
  <c r="H7" i="119"/>
  <c r="G7" i="119"/>
  <c r="F7" i="119"/>
  <c r="E7" i="119"/>
  <c r="Q6" i="119"/>
  <c r="P6" i="119"/>
  <c r="O6" i="119"/>
  <c r="N6" i="119"/>
  <c r="M6" i="119"/>
  <c r="L6" i="119"/>
  <c r="K6" i="119"/>
  <c r="I6" i="119"/>
  <c r="H6" i="119"/>
  <c r="G6" i="119"/>
  <c r="F6" i="119"/>
  <c r="E6" i="119"/>
  <c r="Q5" i="119"/>
  <c r="P5" i="119"/>
  <c r="O5" i="119"/>
  <c r="N5" i="119"/>
  <c r="M5" i="119"/>
  <c r="L5" i="119"/>
  <c r="K5" i="119"/>
  <c r="I5" i="119"/>
  <c r="H5" i="119"/>
  <c r="G5" i="119"/>
  <c r="F5" i="119"/>
  <c r="E5" i="119"/>
  <c r="Q39" i="118"/>
  <c r="P39" i="118"/>
  <c r="O39" i="118"/>
  <c r="N39" i="118"/>
  <c r="M39" i="118"/>
  <c r="L39" i="118"/>
  <c r="K39" i="118"/>
  <c r="I39" i="118"/>
  <c r="H39" i="118"/>
  <c r="G39" i="118"/>
  <c r="F39" i="118"/>
  <c r="E39" i="118"/>
  <c r="Q38" i="118"/>
  <c r="P38" i="118"/>
  <c r="O38" i="118"/>
  <c r="N38" i="118"/>
  <c r="M38" i="118"/>
  <c r="L38" i="118"/>
  <c r="K38" i="118"/>
  <c r="I38" i="118"/>
  <c r="H38" i="118"/>
  <c r="G38" i="118"/>
  <c r="F38" i="118"/>
  <c r="E38" i="118"/>
  <c r="Q36" i="118"/>
  <c r="P36" i="118"/>
  <c r="O36" i="118"/>
  <c r="N36" i="118"/>
  <c r="M36" i="118"/>
  <c r="L36" i="118"/>
  <c r="K36" i="118"/>
  <c r="I36" i="118"/>
  <c r="H36" i="118"/>
  <c r="G36" i="118"/>
  <c r="F36" i="118"/>
  <c r="E36" i="118"/>
  <c r="Q35" i="118"/>
  <c r="P35" i="118"/>
  <c r="O35" i="118"/>
  <c r="N35" i="118"/>
  <c r="M35" i="118"/>
  <c r="L35" i="118"/>
  <c r="K35" i="118"/>
  <c r="I35" i="118"/>
  <c r="H35" i="118"/>
  <c r="G35" i="118"/>
  <c r="F35" i="118"/>
  <c r="E35" i="118"/>
  <c r="Q33" i="118"/>
  <c r="P33" i="118"/>
  <c r="O33" i="118"/>
  <c r="N33" i="118"/>
  <c r="M33" i="118"/>
  <c r="L33" i="118"/>
  <c r="K33" i="118"/>
  <c r="I33" i="118"/>
  <c r="H33" i="118"/>
  <c r="G33" i="118"/>
  <c r="F33" i="118"/>
  <c r="E33" i="118"/>
  <c r="Q32" i="118"/>
  <c r="P32" i="118"/>
  <c r="O32" i="118"/>
  <c r="N32" i="118"/>
  <c r="M32" i="118"/>
  <c r="L32" i="118"/>
  <c r="K32" i="118"/>
  <c r="I32" i="118"/>
  <c r="H32" i="118"/>
  <c r="G32" i="118"/>
  <c r="F32" i="118"/>
  <c r="E32" i="118"/>
  <c r="Q31" i="118"/>
  <c r="P31" i="118"/>
  <c r="O31" i="118"/>
  <c r="N31" i="118"/>
  <c r="M31" i="118"/>
  <c r="L31" i="118"/>
  <c r="K31" i="118"/>
  <c r="I31" i="118"/>
  <c r="H31" i="118"/>
  <c r="G31" i="118"/>
  <c r="F31" i="118"/>
  <c r="E31" i="118"/>
  <c r="Q30" i="118"/>
  <c r="P30" i="118"/>
  <c r="O30" i="118"/>
  <c r="N30" i="118"/>
  <c r="M30" i="118"/>
  <c r="L30" i="118"/>
  <c r="K30" i="118"/>
  <c r="I30" i="118"/>
  <c r="H30" i="118"/>
  <c r="G30" i="118"/>
  <c r="F30" i="118"/>
  <c r="E30" i="118"/>
  <c r="Q29" i="118"/>
  <c r="P29" i="118"/>
  <c r="O29" i="118"/>
  <c r="N29" i="118"/>
  <c r="M29" i="118"/>
  <c r="L29" i="118"/>
  <c r="K29" i="118"/>
  <c r="I29" i="118"/>
  <c r="H29" i="118"/>
  <c r="G29" i="118"/>
  <c r="F29" i="118"/>
  <c r="E29" i="118"/>
  <c r="Q28" i="118"/>
  <c r="P28" i="118"/>
  <c r="O28" i="118"/>
  <c r="N28" i="118"/>
  <c r="M28" i="118"/>
  <c r="L28" i="118"/>
  <c r="K28" i="118"/>
  <c r="I28" i="118"/>
  <c r="H28" i="118"/>
  <c r="G28" i="118"/>
  <c r="F28" i="118"/>
  <c r="E28" i="118"/>
  <c r="Q26" i="118"/>
  <c r="P26" i="118"/>
  <c r="O26" i="118"/>
  <c r="N26" i="118"/>
  <c r="M26" i="118"/>
  <c r="L26" i="118"/>
  <c r="K26" i="118"/>
  <c r="I26" i="118"/>
  <c r="H26" i="118"/>
  <c r="G26" i="118"/>
  <c r="F26" i="118"/>
  <c r="E26" i="118"/>
  <c r="Q25" i="118"/>
  <c r="P25" i="118"/>
  <c r="O25" i="118"/>
  <c r="N25" i="118"/>
  <c r="M25" i="118"/>
  <c r="L25" i="118"/>
  <c r="K25" i="118"/>
  <c r="I25" i="118"/>
  <c r="H25" i="118"/>
  <c r="G25" i="118"/>
  <c r="F25" i="118"/>
  <c r="E25" i="118"/>
  <c r="Q24" i="118"/>
  <c r="P24" i="118"/>
  <c r="O24" i="118"/>
  <c r="N24" i="118"/>
  <c r="M24" i="118"/>
  <c r="L24" i="118"/>
  <c r="K24" i="118"/>
  <c r="I24" i="118"/>
  <c r="H24" i="118"/>
  <c r="G24" i="118"/>
  <c r="F24" i="118"/>
  <c r="E24" i="118"/>
  <c r="Q23" i="118"/>
  <c r="P23" i="118"/>
  <c r="O23" i="118"/>
  <c r="N23" i="118"/>
  <c r="M23" i="118"/>
  <c r="L23" i="118"/>
  <c r="K23" i="118"/>
  <c r="I23" i="118"/>
  <c r="H23" i="118"/>
  <c r="G23" i="118"/>
  <c r="F23" i="118"/>
  <c r="E23" i="118"/>
  <c r="Q22" i="118"/>
  <c r="P22" i="118"/>
  <c r="O22" i="118"/>
  <c r="N22" i="118"/>
  <c r="M22" i="118"/>
  <c r="L22" i="118"/>
  <c r="K22" i="118"/>
  <c r="I22" i="118"/>
  <c r="H22" i="118"/>
  <c r="G22" i="118"/>
  <c r="F22" i="118"/>
  <c r="E22" i="118"/>
  <c r="Q21" i="118"/>
  <c r="P21" i="118"/>
  <c r="O21" i="118"/>
  <c r="N21" i="118"/>
  <c r="M21" i="118"/>
  <c r="L21" i="118"/>
  <c r="K21" i="118"/>
  <c r="I21" i="118"/>
  <c r="H21" i="118"/>
  <c r="G21" i="118"/>
  <c r="F21" i="118"/>
  <c r="E21" i="118"/>
  <c r="Q20" i="118"/>
  <c r="P20" i="118"/>
  <c r="O20" i="118"/>
  <c r="N20" i="118"/>
  <c r="M20" i="118"/>
  <c r="L20" i="118"/>
  <c r="K20" i="118"/>
  <c r="I20" i="118"/>
  <c r="H20" i="118"/>
  <c r="G20" i="118"/>
  <c r="F20" i="118"/>
  <c r="E20" i="118"/>
  <c r="Q19" i="118"/>
  <c r="P19" i="118"/>
  <c r="O19" i="118"/>
  <c r="N19" i="118"/>
  <c r="M19" i="118"/>
  <c r="L19" i="118"/>
  <c r="K19" i="118"/>
  <c r="I19" i="118"/>
  <c r="H19" i="118"/>
  <c r="G19" i="118"/>
  <c r="F19" i="118"/>
  <c r="E19" i="118"/>
  <c r="Q18" i="118"/>
  <c r="P18" i="118"/>
  <c r="O18" i="118"/>
  <c r="N18" i="118"/>
  <c r="M18" i="118"/>
  <c r="L18" i="118"/>
  <c r="K18" i="118"/>
  <c r="I18" i="118"/>
  <c r="H18" i="118"/>
  <c r="G18" i="118"/>
  <c r="F18" i="118"/>
  <c r="E18" i="118"/>
  <c r="Q17" i="118"/>
  <c r="P17" i="118"/>
  <c r="O17" i="118"/>
  <c r="N17" i="118"/>
  <c r="M17" i="118"/>
  <c r="L17" i="118"/>
  <c r="K17" i="118"/>
  <c r="I17" i="118"/>
  <c r="H17" i="118"/>
  <c r="G17" i="118"/>
  <c r="F17" i="118"/>
  <c r="E17" i="118"/>
  <c r="Q15" i="118"/>
  <c r="P15" i="118"/>
  <c r="O15" i="118"/>
  <c r="N15" i="118"/>
  <c r="M15" i="118"/>
  <c r="L15" i="118"/>
  <c r="K15" i="118"/>
  <c r="I15" i="118"/>
  <c r="H15" i="118"/>
  <c r="G15" i="118"/>
  <c r="F15" i="118"/>
  <c r="E15" i="118"/>
  <c r="Q14" i="118"/>
  <c r="P14" i="118"/>
  <c r="O14" i="118"/>
  <c r="N14" i="118"/>
  <c r="M14" i="118"/>
  <c r="L14" i="118"/>
  <c r="K14" i="118"/>
  <c r="I14" i="118"/>
  <c r="H14" i="118"/>
  <c r="G14" i="118"/>
  <c r="F14" i="118"/>
  <c r="E14" i="118"/>
  <c r="Q13" i="118"/>
  <c r="P13" i="118"/>
  <c r="O13" i="118"/>
  <c r="N13" i="118"/>
  <c r="M13" i="118"/>
  <c r="L13" i="118"/>
  <c r="K13" i="118"/>
  <c r="I13" i="118"/>
  <c r="H13" i="118"/>
  <c r="G13" i="118"/>
  <c r="F13" i="118"/>
  <c r="E13" i="118"/>
  <c r="Q12" i="118"/>
  <c r="P12" i="118"/>
  <c r="O12" i="118"/>
  <c r="N12" i="118"/>
  <c r="M12" i="118"/>
  <c r="L12" i="118"/>
  <c r="K12" i="118"/>
  <c r="I12" i="118"/>
  <c r="H12" i="118"/>
  <c r="G12" i="118"/>
  <c r="F12" i="118"/>
  <c r="E12" i="118"/>
  <c r="Q11" i="118"/>
  <c r="P11" i="118"/>
  <c r="O11" i="118"/>
  <c r="N11" i="118"/>
  <c r="M11" i="118"/>
  <c r="L11" i="118"/>
  <c r="K11" i="118"/>
  <c r="I11" i="118"/>
  <c r="H11" i="118"/>
  <c r="G11" i="118"/>
  <c r="F11" i="118"/>
  <c r="E11" i="118"/>
  <c r="Q10" i="118"/>
  <c r="P10" i="118"/>
  <c r="O10" i="118"/>
  <c r="N10" i="118"/>
  <c r="M10" i="118"/>
  <c r="L10" i="118"/>
  <c r="K10" i="118"/>
  <c r="I10" i="118"/>
  <c r="H10" i="118"/>
  <c r="G10" i="118"/>
  <c r="F10" i="118"/>
  <c r="E10" i="118"/>
  <c r="Q9" i="118"/>
  <c r="P9" i="118"/>
  <c r="O9" i="118"/>
  <c r="N9" i="118"/>
  <c r="M9" i="118"/>
  <c r="L9" i="118"/>
  <c r="K9" i="118"/>
  <c r="I9" i="118"/>
  <c r="H9" i="118"/>
  <c r="G9" i="118"/>
  <c r="F9" i="118"/>
  <c r="E9" i="118"/>
  <c r="Q8" i="118"/>
  <c r="P8" i="118"/>
  <c r="O8" i="118"/>
  <c r="N8" i="118"/>
  <c r="M8" i="118"/>
  <c r="L8" i="118"/>
  <c r="K8" i="118"/>
  <c r="I8" i="118"/>
  <c r="H8" i="118"/>
  <c r="G8" i="118"/>
  <c r="F8" i="118"/>
  <c r="E8" i="118"/>
  <c r="Q7" i="118"/>
  <c r="P7" i="118"/>
  <c r="O7" i="118"/>
  <c r="N7" i="118"/>
  <c r="M7" i="118"/>
  <c r="L7" i="118"/>
  <c r="K7" i="118"/>
  <c r="I7" i="118"/>
  <c r="H7" i="118"/>
  <c r="G7" i="118"/>
  <c r="F7" i="118"/>
  <c r="E7" i="118"/>
  <c r="Q6" i="118"/>
  <c r="P6" i="118"/>
  <c r="O6" i="118"/>
  <c r="N6" i="118"/>
  <c r="M6" i="118"/>
  <c r="L6" i="118"/>
  <c r="K6" i="118"/>
  <c r="I6" i="118"/>
  <c r="H6" i="118"/>
  <c r="G6" i="118"/>
  <c r="F6" i="118"/>
  <c r="E6" i="118"/>
  <c r="Q5" i="118"/>
  <c r="P5" i="118"/>
  <c r="O5" i="118"/>
  <c r="N5" i="118"/>
  <c r="M5" i="118"/>
  <c r="L5" i="118"/>
  <c r="K5" i="118"/>
  <c r="I5" i="118"/>
  <c r="H5" i="118"/>
  <c r="G5" i="118"/>
  <c r="F5" i="118"/>
  <c r="E5" i="118"/>
  <c r="Q39" i="116"/>
  <c r="P39" i="116"/>
  <c r="O39" i="116"/>
  <c r="N39" i="116"/>
  <c r="M39" i="116"/>
  <c r="L39" i="116"/>
  <c r="K39" i="116"/>
  <c r="I39" i="116"/>
  <c r="H39" i="116"/>
  <c r="G39" i="116"/>
  <c r="F39" i="116"/>
  <c r="E39" i="116"/>
  <c r="Q38" i="116"/>
  <c r="P38" i="116"/>
  <c r="O38" i="116"/>
  <c r="N38" i="116"/>
  <c r="M38" i="116"/>
  <c r="L38" i="116"/>
  <c r="K38" i="116"/>
  <c r="I38" i="116"/>
  <c r="H38" i="116"/>
  <c r="G38" i="116"/>
  <c r="F38" i="116"/>
  <c r="E38" i="116"/>
  <c r="Q36" i="116"/>
  <c r="P36" i="116"/>
  <c r="O36" i="116"/>
  <c r="N36" i="116"/>
  <c r="M36" i="116"/>
  <c r="L36" i="116"/>
  <c r="K36" i="116"/>
  <c r="I36" i="116"/>
  <c r="H36" i="116"/>
  <c r="G36" i="116"/>
  <c r="F36" i="116"/>
  <c r="E36" i="116"/>
  <c r="Q35" i="116"/>
  <c r="P35" i="116"/>
  <c r="O35" i="116"/>
  <c r="N35" i="116"/>
  <c r="M35" i="116"/>
  <c r="L35" i="116"/>
  <c r="K35" i="116"/>
  <c r="I35" i="116"/>
  <c r="H35" i="116"/>
  <c r="G35" i="116"/>
  <c r="F35" i="116"/>
  <c r="E35" i="116"/>
  <c r="Q33" i="116"/>
  <c r="P33" i="116"/>
  <c r="O33" i="116"/>
  <c r="N33" i="116"/>
  <c r="M33" i="116"/>
  <c r="L33" i="116"/>
  <c r="K33" i="116"/>
  <c r="I33" i="116"/>
  <c r="H33" i="116"/>
  <c r="G33" i="116"/>
  <c r="F33" i="116"/>
  <c r="E33" i="116"/>
  <c r="Q32" i="116"/>
  <c r="P32" i="116"/>
  <c r="O32" i="116"/>
  <c r="N32" i="116"/>
  <c r="M32" i="116"/>
  <c r="L32" i="116"/>
  <c r="K32" i="116"/>
  <c r="I32" i="116"/>
  <c r="H32" i="116"/>
  <c r="G32" i="116"/>
  <c r="F32" i="116"/>
  <c r="E32" i="116"/>
  <c r="Q31" i="116"/>
  <c r="P31" i="116"/>
  <c r="O31" i="116"/>
  <c r="N31" i="116"/>
  <c r="M31" i="116"/>
  <c r="L31" i="116"/>
  <c r="K31" i="116"/>
  <c r="I31" i="116"/>
  <c r="H31" i="116"/>
  <c r="G31" i="116"/>
  <c r="F31" i="116"/>
  <c r="E31" i="116"/>
  <c r="Q30" i="116"/>
  <c r="P30" i="116"/>
  <c r="O30" i="116"/>
  <c r="N30" i="116"/>
  <c r="M30" i="116"/>
  <c r="L30" i="116"/>
  <c r="K30" i="116"/>
  <c r="I30" i="116"/>
  <c r="H30" i="116"/>
  <c r="G30" i="116"/>
  <c r="F30" i="116"/>
  <c r="E30" i="116"/>
  <c r="Q29" i="116"/>
  <c r="P29" i="116"/>
  <c r="O29" i="116"/>
  <c r="N29" i="116"/>
  <c r="M29" i="116"/>
  <c r="L29" i="116"/>
  <c r="K29" i="116"/>
  <c r="I29" i="116"/>
  <c r="H29" i="116"/>
  <c r="G29" i="116"/>
  <c r="F29" i="116"/>
  <c r="E29" i="116"/>
  <c r="Q28" i="116"/>
  <c r="P28" i="116"/>
  <c r="O28" i="116"/>
  <c r="N28" i="116"/>
  <c r="M28" i="116"/>
  <c r="L28" i="116"/>
  <c r="K28" i="116"/>
  <c r="I28" i="116"/>
  <c r="H28" i="116"/>
  <c r="G28" i="116"/>
  <c r="F28" i="116"/>
  <c r="E28" i="116"/>
  <c r="Q26" i="116"/>
  <c r="P26" i="116"/>
  <c r="O26" i="116"/>
  <c r="N26" i="116"/>
  <c r="M26" i="116"/>
  <c r="L26" i="116"/>
  <c r="K26" i="116"/>
  <c r="I26" i="116"/>
  <c r="H26" i="116"/>
  <c r="G26" i="116"/>
  <c r="F26" i="116"/>
  <c r="E26" i="116"/>
  <c r="Q25" i="116"/>
  <c r="P25" i="116"/>
  <c r="O25" i="116"/>
  <c r="N25" i="116"/>
  <c r="M25" i="116"/>
  <c r="L25" i="116"/>
  <c r="K25" i="116"/>
  <c r="I25" i="116"/>
  <c r="H25" i="116"/>
  <c r="G25" i="116"/>
  <c r="F25" i="116"/>
  <c r="E25" i="116"/>
  <c r="Q24" i="116"/>
  <c r="P24" i="116"/>
  <c r="O24" i="116"/>
  <c r="N24" i="116"/>
  <c r="M24" i="116"/>
  <c r="L24" i="116"/>
  <c r="K24" i="116"/>
  <c r="I24" i="116"/>
  <c r="H24" i="116"/>
  <c r="G24" i="116"/>
  <c r="F24" i="116"/>
  <c r="E24" i="116"/>
  <c r="Q23" i="116"/>
  <c r="P23" i="116"/>
  <c r="O23" i="116"/>
  <c r="N23" i="116"/>
  <c r="M23" i="116"/>
  <c r="L23" i="116"/>
  <c r="K23" i="116"/>
  <c r="I23" i="116"/>
  <c r="H23" i="116"/>
  <c r="G23" i="116"/>
  <c r="F23" i="116"/>
  <c r="E23" i="116"/>
  <c r="Q22" i="116"/>
  <c r="P22" i="116"/>
  <c r="O22" i="116"/>
  <c r="N22" i="116"/>
  <c r="M22" i="116"/>
  <c r="L22" i="116"/>
  <c r="K22" i="116"/>
  <c r="I22" i="116"/>
  <c r="H22" i="116"/>
  <c r="G22" i="116"/>
  <c r="F22" i="116"/>
  <c r="E22" i="116"/>
  <c r="Q21" i="116"/>
  <c r="P21" i="116"/>
  <c r="O21" i="116"/>
  <c r="N21" i="116"/>
  <c r="M21" i="116"/>
  <c r="L21" i="116"/>
  <c r="K21" i="116"/>
  <c r="I21" i="116"/>
  <c r="H21" i="116"/>
  <c r="G21" i="116"/>
  <c r="F21" i="116"/>
  <c r="E21" i="116"/>
  <c r="Q20" i="116"/>
  <c r="P20" i="116"/>
  <c r="O20" i="116"/>
  <c r="N20" i="116"/>
  <c r="M20" i="116"/>
  <c r="L20" i="116"/>
  <c r="K20" i="116"/>
  <c r="I20" i="116"/>
  <c r="H20" i="116"/>
  <c r="G20" i="116"/>
  <c r="F20" i="116"/>
  <c r="E20" i="116"/>
  <c r="Q19" i="116"/>
  <c r="P19" i="116"/>
  <c r="O19" i="116"/>
  <c r="N19" i="116"/>
  <c r="M19" i="116"/>
  <c r="L19" i="116"/>
  <c r="K19" i="116"/>
  <c r="I19" i="116"/>
  <c r="H19" i="116"/>
  <c r="G19" i="116"/>
  <c r="F19" i="116"/>
  <c r="E19" i="116"/>
  <c r="Q18" i="116"/>
  <c r="P18" i="116"/>
  <c r="O18" i="116"/>
  <c r="N18" i="116"/>
  <c r="M18" i="116"/>
  <c r="L18" i="116"/>
  <c r="K18" i="116"/>
  <c r="I18" i="116"/>
  <c r="H18" i="116"/>
  <c r="G18" i="116"/>
  <c r="F18" i="116"/>
  <c r="E18" i="116"/>
  <c r="Q17" i="116"/>
  <c r="P17" i="116"/>
  <c r="O17" i="116"/>
  <c r="N17" i="116"/>
  <c r="M17" i="116"/>
  <c r="L17" i="116"/>
  <c r="K17" i="116"/>
  <c r="I17" i="116"/>
  <c r="H17" i="116"/>
  <c r="G17" i="116"/>
  <c r="F17" i="116"/>
  <c r="E17" i="116"/>
  <c r="Q15" i="116"/>
  <c r="P15" i="116"/>
  <c r="O15" i="116"/>
  <c r="N15" i="116"/>
  <c r="M15" i="116"/>
  <c r="L15" i="116"/>
  <c r="K15" i="116"/>
  <c r="I15" i="116"/>
  <c r="H15" i="116"/>
  <c r="G15" i="116"/>
  <c r="F15" i="116"/>
  <c r="E15" i="116"/>
  <c r="Q14" i="116"/>
  <c r="P14" i="116"/>
  <c r="O14" i="116"/>
  <c r="N14" i="116"/>
  <c r="M14" i="116"/>
  <c r="L14" i="116"/>
  <c r="K14" i="116"/>
  <c r="I14" i="116"/>
  <c r="H14" i="116"/>
  <c r="G14" i="116"/>
  <c r="F14" i="116"/>
  <c r="E14" i="116"/>
  <c r="Q13" i="116"/>
  <c r="P13" i="116"/>
  <c r="O13" i="116"/>
  <c r="N13" i="116"/>
  <c r="M13" i="116"/>
  <c r="L13" i="116"/>
  <c r="K13" i="116"/>
  <c r="I13" i="116"/>
  <c r="H13" i="116"/>
  <c r="G13" i="116"/>
  <c r="F13" i="116"/>
  <c r="E13" i="116"/>
  <c r="Q12" i="116"/>
  <c r="P12" i="116"/>
  <c r="O12" i="116"/>
  <c r="N12" i="116"/>
  <c r="M12" i="116"/>
  <c r="L12" i="116"/>
  <c r="K12" i="116"/>
  <c r="I12" i="116"/>
  <c r="H12" i="116"/>
  <c r="G12" i="116"/>
  <c r="F12" i="116"/>
  <c r="E12" i="116"/>
  <c r="Q11" i="116"/>
  <c r="P11" i="116"/>
  <c r="O11" i="116"/>
  <c r="N11" i="116"/>
  <c r="M11" i="116"/>
  <c r="L11" i="116"/>
  <c r="K11" i="116"/>
  <c r="I11" i="116"/>
  <c r="H11" i="116"/>
  <c r="G11" i="116"/>
  <c r="F11" i="116"/>
  <c r="E11" i="116"/>
  <c r="Q10" i="116"/>
  <c r="P10" i="116"/>
  <c r="O10" i="116"/>
  <c r="N10" i="116"/>
  <c r="M10" i="116"/>
  <c r="L10" i="116"/>
  <c r="K10" i="116"/>
  <c r="I10" i="116"/>
  <c r="H10" i="116"/>
  <c r="G10" i="116"/>
  <c r="F10" i="116"/>
  <c r="E10" i="116"/>
  <c r="Q9" i="116"/>
  <c r="P9" i="116"/>
  <c r="O9" i="116"/>
  <c r="N9" i="116"/>
  <c r="M9" i="116"/>
  <c r="L9" i="116"/>
  <c r="K9" i="116"/>
  <c r="I9" i="116"/>
  <c r="H9" i="116"/>
  <c r="G9" i="116"/>
  <c r="F9" i="116"/>
  <c r="E9" i="116"/>
  <c r="Q8" i="116"/>
  <c r="P8" i="116"/>
  <c r="O8" i="116"/>
  <c r="N8" i="116"/>
  <c r="M8" i="116"/>
  <c r="L8" i="116"/>
  <c r="K8" i="116"/>
  <c r="I8" i="116"/>
  <c r="H8" i="116"/>
  <c r="G8" i="116"/>
  <c r="F8" i="116"/>
  <c r="E8" i="116"/>
  <c r="Q7" i="116"/>
  <c r="P7" i="116"/>
  <c r="O7" i="116"/>
  <c r="N7" i="116"/>
  <c r="M7" i="116"/>
  <c r="L7" i="116"/>
  <c r="K7" i="116"/>
  <c r="I7" i="116"/>
  <c r="H7" i="116"/>
  <c r="G7" i="116"/>
  <c r="F7" i="116"/>
  <c r="E7" i="116"/>
  <c r="Q6" i="116"/>
  <c r="P6" i="116"/>
  <c r="O6" i="116"/>
  <c r="N6" i="116"/>
  <c r="M6" i="116"/>
  <c r="L6" i="116"/>
  <c r="K6" i="116"/>
  <c r="I6" i="116"/>
  <c r="H6" i="116"/>
  <c r="G6" i="116"/>
  <c r="F6" i="116"/>
  <c r="E6" i="116"/>
  <c r="Q5" i="116"/>
  <c r="P5" i="116"/>
  <c r="O5" i="116"/>
  <c r="N5" i="116"/>
  <c r="M5" i="116"/>
  <c r="L5" i="116"/>
  <c r="K5" i="116"/>
  <c r="I5" i="116"/>
  <c r="H5" i="116"/>
  <c r="G5" i="116"/>
  <c r="F5" i="116"/>
  <c r="E5" i="116"/>
  <c r="Q39" i="115"/>
  <c r="P39" i="115"/>
  <c r="O39" i="115"/>
  <c r="N39" i="115"/>
  <c r="M39" i="115"/>
  <c r="L39" i="115"/>
  <c r="K39" i="115"/>
  <c r="I39" i="115"/>
  <c r="H39" i="115"/>
  <c r="G39" i="115"/>
  <c r="F39" i="115"/>
  <c r="E39" i="115"/>
  <c r="Q38" i="115"/>
  <c r="P38" i="115"/>
  <c r="O38" i="115"/>
  <c r="N38" i="115"/>
  <c r="M38" i="115"/>
  <c r="L38" i="115"/>
  <c r="K38" i="115"/>
  <c r="I38" i="115"/>
  <c r="H38" i="115"/>
  <c r="G38" i="115"/>
  <c r="F38" i="115"/>
  <c r="E38" i="115"/>
  <c r="Q36" i="115"/>
  <c r="P36" i="115"/>
  <c r="O36" i="115"/>
  <c r="N36" i="115"/>
  <c r="M36" i="115"/>
  <c r="L36" i="115"/>
  <c r="K36" i="115"/>
  <c r="I36" i="115"/>
  <c r="H36" i="115"/>
  <c r="G36" i="115"/>
  <c r="F36" i="115"/>
  <c r="E36" i="115"/>
  <c r="Q35" i="115"/>
  <c r="P35" i="115"/>
  <c r="O35" i="115"/>
  <c r="N35" i="115"/>
  <c r="M35" i="115"/>
  <c r="L35" i="115"/>
  <c r="K35" i="115"/>
  <c r="I35" i="115"/>
  <c r="H35" i="115"/>
  <c r="G35" i="115"/>
  <c r="F35" i="115"/>
  <c r="E35" i="115"/>
  <c r="Q33" i="115"/>
  <c r="P33" i="115"/>
  <c r="O33" i="115"/>
  <c r="N33" i="115"/>
  <c r="M33" i="115"/>
  <c r="L33" i="115"/>
  <c r="K33" i="115"/>
  <c r="I33" i="115"/>
  <c r="H33" i="115"/>
  <c r="G33" i="115"/>
  <c r="F33" i="115"/>
  <c r="E33" i="115"/>
  <c r="Q32" i="115"/>
  <c r="P32" i="115"/>
  <c r="O32" i="115"/>
  <c r="N32" i="115"/>
  <c r="M32" i="115"/>
  <c r="L32" i="115"/>
  <c r="K32" i="115"/>
  <c r="I32" i="115"/>
  <c r="H32" i="115"/>
  <c r="G32" i="115"/>
  <c r="F32" i="115"/>
  <c r="E32" i="115"/>
  <c r="Q31" i="115"/>
  <c r="P31" i="115"/>
  <c r="O31" i="115"/>
  <c r="N31" i="115"/>
  <c r="M31" i="115"/>
  <c r="L31" i="115"/>
  <c r="K31" i="115"/>
  <c r="I31" i="115"/>
  <c r="H31" i="115"/>
  <c r="G31" i="115"/>
  <c r="F31" i="115"/>
  <c r="E31" i="115"/>
  <c r="Q30" i="115"/>
  <c r="P30" i="115"/>
  <c r="O30" i="115"/>
  <c r="N30" i="115"/>
  <c r="M30" i="115"/>
  <c r="L30" i="115"/>
  <c r="K30" i="115"/>
  <c r="I30" i="115"/>
  <c r="H30" i="115"/>
  <c r="G30" i="115"/>
  <c r="F30" i="115"/>
  <c r="E30" i="115"/>
  <c r="Q29" i="115"/>
  <c r="P29" i="115"/>
  <c r="O29" i="115"/>
  <c r="N29" i="115"/>
  <c r="M29" i="115"/>
  <c r="L29" i="115"/>
  <c r="K29" i="115"/>
  <c r="I29" i="115"/>
  <c r="H29" i="115"/>
  <c r="G29" i="115"/>
  <c r="F29" i="115"/>
  <c r="E29" i="115"/>
  <c r="Q28" i="115"/>
  <c r="P28" i="115"/>
  <c r="O28" i="115"/>
  <c r="N28" i="115"/>
  <c r="M28" i="115"/>
  <c r="L28" i="115"/>
  <c r="K28" i="115"/>
  <c r="I28" i="115"/>
  <c r="H28" i="115"/>
  <c r="G28" i="115"/>
  <c r="F28" i="115"/>
  <c r="E28" i="115"/>
  <c r="Q26" i="115"/>
  <c r="P26" i="115"/>
  <c r="O26" i="115"/>
  <c r="N26" i="115"/>
  <c r="M26" i="115"/>
  <c r="L26" i="115"/>
  <c r="K26" i="115"/>
  <c r="I26" i="115"/>
  <c r="H26" i="115"/>
  <c r="G26" i="115"/>
  <c r="F26" i="115"/>
  <c r="E26" i="115"/>
  <c r="Q25" i="115"/>
  <c r="P25" i="115"/>
  <c r="O25" i="115"/>
  <c r="N25" i="115"/>
  <c r="M25" i="115"/>
  <c r="L25" i="115"/>
  <c r="K25" i="115"/>
  <c r="I25" i="115"/>
  <c r="H25" i="115"/>
  <c r="G25" i="115"/>
  <c r="F25" i="115"/>
  <c r="E25" i="115"/>
  <c r="Q24" i="115"/>
  <c r="P24" i="115"/>
  <c r="O24" i="115"/>
  <c r="N24" i="115"/>
  <c r="M24" i="115"/>
  <c r="L24" i="115"/>
  <c r="K24" i="115"/>
  <c r="I24" i="115"/>
  <c r="H24" i="115"/>
  <c r="G24" i="115"/>
  <c r="F24" i="115"/>
  <c r="E24" i="115"/>
  <c r="Q23" i="115"/>
  <c r="P23" i="115"/>
  <c r="O23" i="115"/>
  <c r="N23" i="115"/>
  <c r="M23" i="115"/>
  <c r="L23" i="115"/>
  <c r="K23" i="115"/>
  <c r="I23" i="115"/>
  <c r="H23" i="115"/>
  <c r="G23" i="115"/>
  <c r="F23" i="115"/>
  <c r="E23" i="115"/>
  <c r="Q22" i="115"/>
  <c r="P22" i="115"/>
  <c r="O22" i="115"/>
  <c r="N22" i="115"/>
  <c r="M22" i="115"/>
  <c r="L22" i="115"/>
  <c r="K22" i="115"/>
  <c r="I22" i="115"/>
  <c r="H22" i="115"/>
  <c r="G22" i="115"/>
  <c r="F22" i="115"/>
  <c r="E22" i="115"/>
  <c r="Q21" i="115"/>
  <c r="P21" i="115"/>
  <c r="O21" i="115"/>
  <c r="N21" i="115"/>
  <c r="M21" i="115"/>
  <c r="L21" i="115"/>
  <c r="K21" i="115"/>
  <c r="I21" i="115"/>
  <c r="H21" i="115"/>
  <c r="G21" i="115"/>
  <c r="F21" i="115"/>
  <c r="E21" i="115"/>
  <c r="Q20" i="115"/>
  <c r="P20" i="115"/>
  <c r="O20" i="115"/>
  <c r="N20" i="115"/>
  <c r="M20" i="115"/>
  <c r="L20" i="115"/>
  <c r="K20" i="115"/>
  <c r="I20" i="115"/>
  <c r="H20" i="115"/>
  <c r="G20" i="115"/>
  <c r="F20" i="115"/>
  <c r="E20" i="115"/>
  <c r="Q19" i="115"/>
  <c r="P19" i="115"/>
  <c r="O19" i="115"/>
  <c r="N19" i="115"/>
  <c r="M19" i="115"/>
  <c r="L19" i="115"/>
  <c r="K19" i="115"/>
  <c r="I19" i="115"/>
  <c r="H19" i="115"/>
  <c r="G19" i="115"/>
  <c r="F19" i="115"/>
  <c r="E19" i="115"/>
  <c r="Q18" i="115"/>
  <c r="P18" i="115"/>
  <c r="O18" i="115"/>
  <c r="N18" i="115"/>
  <c r="M18" i="115"/>
  <c r="L18" i="115"/>
  <c r="K18" i="115"/>
  <c r="I18" i="115"/>
  <c r="H18" i="115"/>
  <c r="G18" i="115"/>
  <c r="F18" i="115"/>
  <c r="E18" i="115"/>
  <c r="Q17" i="115"/>
  <c r="P17" i="115"/>
  <c r="O17" i="115"/>
  <c r="N17" i="115"/>
  <c r="M17" i="115"/>
  <c r="L17" i="115"/>
  <c r="K17" i="115"/>
  <c r="I17" i="115"/>
  <c r="H17" i="115"/>
  <c r="G17" i="115"/>
  <c r="F17" i="115"/>
  <c r="E17" i="115"/>
  <c r="Q15" i="115"/>
  <c r="P15" i="115"/>
  <c r="O15" i="115"/>
  <c r="N15" i="115"/>
  <c r="M15" i="115"/>
  <c r="L15" i="115"/>
  <c r="K15" i="115"/>
  <c r="I15" i="115"/>
  <c r="H15" i="115"/>
  <c r="G15" i="115"/>
  <c r="F15" i="115"/>
  <c r="E15" i="115"/>
  <c r="Q14" i="115"/>
  <c r="P14" i="115"/>
  <c r="O14" i="115"/>
  <c r="N14" i="115"/>
  <c r="M14" i="115"/>
  <c r="L14" i="115"/>
  <c r="K14" i="115"/>
  <c r="I14" i="115"/>
  <c r="H14" i="115"/>
  <c r="G14" i="115"/>
  <c r="F14" i="115"/>
  <c r="E14" i="115"/>
  <c r="Q13" i="115"/>
  <c r="P13" i="115"/>
  <c r="O13" i="115"/>
  <c r="N13" i="115"/>
  <c r="M13" i="115"/>
  <c r="L13" i="115"/>
  <c r="K13" i="115"/>
  <c r="I13" i="115"/>
  <c r="H13" i="115"/>
  <c r="G13" i="115"/>
  <c r="F13" i="115"/>
  <c r="E13" i="115"/>
  <c r="Q12" i="115"/>
  <c r="P12" i="115"/>
  <c r="O12" i="115"/>
  <c r="N12" i="115"/>
  <c r="M12" i="115"/>
  <c r="L12" i="115"/>
  <c r="K12" i="115"/>
  <c r="I12" i="115"/>
  <c r="H12" i="115"/>
  <c r="G12" i="115"/>
  <c r="F12" i="115"/>
  <c r="E12" i="115"/>
  <c r="Q11" i="115"/>
  <c r="P11" i="115"/>
  <c r="O11" i="115"/>
  <c r="N11" i="115"/>
  <c r="M11" i="115"/>
  <c r="L11" i="115"/>
  <c r="K11" i="115"/>
  <c r="I11" i="115"/>
  <c r="H11" i="115"/>
  <c r="G11" i="115"/>
  <c r="F11" i="115"/>
  <c r="E11" i="115"/>
  <c r="Q10" i="115"/>
  <c r="P10" i="115"/>
  <c r="O10" i="115"/>
  <c r="N10" i="115"/>
  <c r="M10" i="115"/>
  <c r="L10" i="115"/>
  <c r="K10" i="115"/>
  <c r="I10" i="115"/>
  <c r="H10" i="115"/>
  <c r="G10" i="115"/>
  <c r="F10" i="115"/>
  <c r="E10" i="115"/>
  <c r="Q9" i="115"/>
  <c r="P9" i="115"/>
  <c r="O9" i="115"/>
  <c r="N9" i="115"/>
  <c r="M9" i="115"/>
  <c r="L9" i="115"/>
  <c r="K9" i="115"/>
  <c r="I9" i="115"/>
  <c r="H9" i="115"/>
  <c r="G9" i="115"/>
  <c r="F9" i="115"/>
  <c r="E9" i="115"/>
  <c r="Q8" i="115"/>
  <c r="P8" i="115"/>
  <c r="O8" i="115"/>
  <c r="N8" i="115"/>
  <c r="M8" i="115"/>
  <c r="L8" i="115"/>
  <c r="K8" i="115"/>
  <c r="I8" i="115"/>
  <c r="H8" i="115"/>
  <c r="G8" i="115"/>
  <c r="F8" i="115"/>
  <c r="E8" i="115"/>
  <c r="Q7" i="115"/>
  <c r="P7" i="115"/>
  <c r="O7" i="115"/>
  <c r="N7" i="115"/>
  <c r="M7" i="115"/>
  <c r="L7" i="115"/>
  <c r="K7" i="115"/>
  <c r="I7" i="115"/>
  <c r="H7" i="115"/>
  <c r="G7" i="115"/>
  <c r="F7" i="115"/>
  <c r="E7" i="115"/>
  <c r="Q6" i="115"/>
  <c r="P6" i="115"/>
  <c r="O6" i="115"/>
  <c r="N6" i="115"/>
  <c r="M6" i="115"/>
  <c r="L6" i="115"/>
  <c r="K6" i="115"/>
  <c r="I6" i="115"/>
  <c r="H6" i="115"/>
  <c r="G6" i="115"/>
  <c r="F6" i="115"/>
  <c r="E6" i="115"/>
  <c r="Q5" i="115"/>
  <c r="P5" i="115"/>
  <c r="O5" i="115"/>
  <c r="N5" i="115"/>
  <c r="M5" i="115"/>
  <c r="L5" i="115"/>
  <c r="K5" i="115"/>
  <c r="I5" i="115"/>
  <c r="H5" i="115"/>
  <c r="G5" i="115"/>
  <c r="F5" i="115"/>
  <c r="E5" i="115"/>
  <c r="Q39" i="114"/>
  <c r="P39" i="114"/>
  <c r="O39" i="114"/>
  <c r="N39" i="114"/>
  <c r="M39" i="114"/>
  <c r="L39" i="114"/>
  <c r="K39" i="114"/>
  <c r="I39" i="114"/>
  <c r="H39" i="114"/>
  <c r="G39" i="114"/>
  <c r="F39" i="114"/>
  <c r="E39" i="114"/>
  <c r="Q38" i="114"/>
  <c r="P38" i="114"/>
  <c r="O38" i="114"/>
  <c r="N38" i="114"/>
  <c r="M38" i="114"/>
  <c r="L38" i="114"/>
  <c r="K38" i="114"/>
  <c r="I38" i="114"/>
  <c r="H38" i="114"/>
  <c r="G38" i="114"/>
  <c r="F38" i="114"/>
  <c r="E38" i="114"/>
  <c r="Q36" i="114"/>
  <c r="P36" i="114"/>
  <c r="O36" i="114"/>
  <c r="N36" i="114"/>
  <c r="M36" i="114"/>
  <c r="L36" i="114"/>
  <c r="K36" i="114"/>
  <c r="I36" i="114"/>
  <c r="H36" i="114"/>
  <c r="G36" i="114"/>
  <c r="F36" i="114"/>
  <c r="E36" i="114"/>
  <c r="Q35" i="114"/>
  <c r="P35" i="114"/>
  <c r="O35" i="114"/>
  <c r="N35" i="114"/>
  <c r="M35" i="114"/>
  <c r="L35" i="114"/>
  <c r="K35" i="114"/>
  <c r="I35" i="114"/>
  <c r="H35" i="114"/>
  <c r="G35" i="114"/>
  <c r="F35" i="114"/>
  <c r="E35" i="114"/>
  <c r="Q33" i="114"/>
  <c r="P33" i="114"/>
  <c r="O33" i="114"/>
  <c r="N33" i="114"/>
  <c r="M33" i="114"/>
  <c r="L33" i="114"/>
  <c r="K33" i="114"/>
  <c r="I33" i="114"/>
  <c r="H33" i="114"/>
  <c r="G33" i="114"/>
  <c r="F33" i="114"/>
  <c r="E33" i="114"/>
  <c r="Q32" i="114"/>
  <c r="P32" i="114"/>
  <c r="O32" i="114"/>
  <c r="N32" i="114"/>
  <c r="M32" i="114"/>
  <c r="L32" i="114"/>
  <c r="K32" i="114"/>
  <c r="I32" i="114"/>
  <c r="H32" i="114"/>
  <c r="G32" i="114"/>
  <c r="F32" i="114"/>
  <c r="E32" i="114"/>
  <c r="Q31" i="114"/>
  <c r="P31" i="114"/>
  <c r="O31" i="114"/>
  <c r="N31" i="114"/>
  <c r="M31" i="114"/>
  <c r="L31" i="114"/>
  <c r="K31" i="114"/>
  <c r="I31" i="114"/>
  <c r="H31" i="114"/>
  <c r="G31" i="114"/>
  <c r="F31" i="114"/>
  <c r="E31" i="114"/>
  <c r="Q30" i="114"/>
  <c r="P30" i="114"/>
  <c r="O30" i="114"/>
  <c r="N30" i="114"/>
  <c r="M30" i="114"/>
  <c r="L30" i="114"/>
  <c r="K30" i="114"/>
  <c r="I30" i="114"/>
  <c r="H30" i="114"/>
  <c r="G30" i="114"/>
  <c r="F30" i="114"/>
  <c r="E30" i="114"/>
  <c r="Q29" i="114"/>
  <c r="P29" i="114"/>
  <c r="O29" i="114"/>
  <c r="N29" i="114"/>
  <c r="M29" i="114"/>
  <c r="L29" i="114"/>
  <c r="K29" i="114"/>
  <c r="I29" i="114"/>
  <c r="H29" i="114"/>
  <c r="G29" i="114"/>
  <c r="F29" i="114"/>
  <c r="E29" i="114"/>
  <c r="Q28" i="114"/>
  <c r="P28" i="114"/>
  <c r="O28" i="114"/>
  <c r="N28" i="114"/>
  <c r="M28" i="114"/>
  <c r="L28" i="114"/>
  <c r="K28" i="114"/>
  <c r="I28" i="114"/>
  <c r="H28" i="114"/>
  <c r="G28" i="114"/>
  <c r="F28" i="114"/>
  <c r="E28" i="114"/>
  <c r="Q26" i="114"/>
  <c r="P26" i="114"/>
  <c r="O26" i="114"/>
  <c r="N26" i="114"/>
  <c r="M26" i="114"/>
  <c r="L26" i="114"/>
  <c r="K26" i="114"/>
  <c r="I26" i="114"/>
  <c r="H26" i="114"/>
  <c r="G26" i="114"/>
  <c r="F26" i="114"/>
  <c r="E26" i="114"/>
  <c r="Q25" i="114"/>
  <c r="P25" i="114"/>
  <c r="O25" i="114"/>
  <c r="N25" i="114"/>
  <c r="M25" i="114"/>
  <c r="L25" i="114"/>
  <c r="K25" i="114"/>
  <c r="I25" i="114"/>
  <c r="H25" i="114"/>
  <c r="G25" i="114"/>
  <c r="F25" i="114"/>
  <c r="E25" i="114"/>
  <c r="Q24" i="114"/>
  <c r="P24" i="114"/>
  <c r="O24" i="114"/>
  <c r="N24" i="114"/>
  <c r="M24" i="114"/>
  <c r="L24" i="114"/>
  <c r="K24" i="114"/>
  <c r="I24" i="114"/>
  <c r="H24" i="114"/>
  <c r="G24" i="114"/>
  <c r="F24" i="114"/>
  <c r="E24" i="114"/>
  <c r="Q23" i="114"/>
  <c r="P23" i="114"/>
  <c r="O23" i="114"/>
  <c r="N23" i="114"/>
  <c r="M23" i="114"/>
  <c r="L23" i="114"/>
  <c r="K23" i="114"/>
  <c r="I23" i="114"/>
  <c r="H23" i="114"/>
  <c r="G23" i="114"/>
  <c r="F23" i="114"/>
  <c r="E23" i="114"/>
  <c r="Q22" i="114"/>
  <c r="P22" i="114"/>
  <c r="O22" i="114"/>
  <c r="N22" i="114"/>
  <c r="M22" i="114"/>
  <c r="L22" i="114"/>
  <c r="K22" i="114"/>
  <c r="I22" i="114"/>
  <c r="H22" i="114"/>
  <c r="G22" i="114"/>
  <c r="F22" i="114"/>
  <c r="E22" i="114"/>
  <c r="Q21" i="114"/>
  <c r="P21" i="114"/>
  <c r="O21" i="114"/>
  <c r="N21" i="114"/>
  <c r="M21" i="114"/>
  <c r="L21" i="114"/>
  <c r="K21" i="114"/>
  <c r="I21" i="114"/>
  <c r="H21" i="114"/>
  <c r="G21" i="114"/>
  <c r="F21" i="114"/>
  <c r="E21" i="114"/>
  <c r="Q20" i="114"/>
  <c r="P20" i="114"/>
  <c r="O20" i="114"/>
  <c r="N20" i="114"/>
  <c r="M20" i="114"/>
  <c r="L20" i="114"/>
  <c r="K20" i="114"/>
  <c r="I20" i="114"/>
  <c r="H20" i="114"/>
  <c r="G20" i="114"/>
  <c r="F20" i="114"/>
  <c r="E20" i="114"/>
  <c r="Q19" i="114"/>
  <c r="P19" i="114"/>
  <c r="O19" i="114"/>
  <c r="N19" i="114"/>
  <c r="M19" i="114"/>
  <c r="L19" i="114"/>
  <c r="K19" i="114"/>
  <c r="I19" i="114"/>
  <c r="H19" i="114"/>
  <c r="G19" i="114"/>
  <c r="F19" i="114"/>
  <c r="E19" i="114"/>
  <c r="Q18" i="114"/>
  <c r="P18" i="114"/>
  <c r="O18" i="114"/>
  <c r="N18" i="114"/>
  <c r="M18" i="114"/>
  <c r="L18" i="114"/>
  <c r="K18" i="114"/>
  <c r="I18" i="114"/>
  <c r="H18" i="114"/>
  <c r="G18" i="114"/>
  <c r="F18" i="114"/>
  <c r="E18" i="114"/>
  <c r="Q17" i="114"/>
  <c r="P17" i="114"/>
  <c r="O17" i="114"/>
  <c r="N17" i="114"/>
  <c r="M17" i="114"/>
  <c r="L17" i="114"/>
  <c r="K17" i="114"/>
  <c r="I17" i="114"/>
  <c r="H17" i="114"/>
  <c r="G17" i="114"/>
  <c r="F17" i="114"/>
  <c r="E17" i="114"/>
  <c r="Q15" i="114"/>
  <c r="P15" i="114"/>
  <c r="O15" i="114"/>
  <c r="N15" i="114"/>
  <c r="M15" i="114"/>
  <c r="L15" i="114"/>
  <c r="K15" i="114"/>
  <c r="I15" i="114"/>
  <c r="H15" i="114"/>
  <c r="G15" i="114"/>
  <c r="F15" i="114"/>
  <c r="E15" i="114"/>
  <c r="Q14" i="114"/>
  <c r="P14" i="114"/>
  <c r="O14" i="114"/>
  <c r="N14" i="114"/>
  <c r="M14" i="114"/>
  <c r="L14" i="114"/>
  <c r="K14" i="114"/>
  <c r="I14" i="114"/>
  <c r="H14" i="114"/>
  <c r="G14" i="114"/>
  <c r="F14" i="114"/>
  <c r="E14" i="114"/>
  <c r="Q13" i="114"/>
  <c r="P13" i="114"/>
  <c r="O13" i="114"/>
  <c r="N13" i="114"/>
  <c r="M13" i="114"/>
  <c r="L13" i="114"/>
  <c r="K13" i="114"/>
  <c r="I13" i="114"/>
  <c r="H13" i="114"/>
  <c r="G13" i="114"/>
  <c r="F13" i="114"/>
  <c r="E13" i="114"/>
  <c r="Q12" i="114"/>
  <c r="P12" i="114"/>
  <c r="O12" i="114"/>
  <c r="N12" i="114"/>
  <c r="M12" i="114"/>
  <c r="L12" i="114"/>
  <c r="K12" i="114"/>
  <c r="I12" i="114"/>
  <c r="H12" i="114"/>
  <c r="G12" i="114"/>
  <c r="F12" i="114"/>
  <c r="E12" i="114"/>
  <c r="Q11" i="114"/>
  <c r="P11" i="114"/>
  <c r="O11" i="114"/>
  <c r="N11" i="114"/>
  <c r="M11" i="114"/>
  <c r="L11" i="114"/>
  <c r="K11" i="114"/>
  <c r="I11" i="114"/>
  <c r="H11" i="114"/>
  <c r="G11" i="114"/>
  <c r="F11" i="114"/>
  <c r="E11" i="114"/>
  <c r="Q10" i="114"/>
  <c r="P10" i="114"/>
  <c r="O10" i="114"/>
  <c r="N10" i="114"/>
  <c r="M10" i="114"/>
  <c r="L10" i="114"/>
  <c r="K10" i="114"/>
  <c r="I10" i="114"/>
  <c r="H10" i="114"/>
  <c r="G10" i="114"/>
  <c r="F10" i="114"/>
  <c r="E10" i="114"/>
  <c r="Q9" i="114"/>
  <c r="P9" i="114"/>
  <c r="O9" i="114"/>
  <c r="N9" i="114"/>
  <c r="M9" i="114"/>
  <c r="L9" i="114"/>
  <c r="K9" i="114"/>
  <c r="I9" i="114"/>
  <c r="H9" i="114"/>
  <c r="G9" i="114"/>
  <c r="F9" i="114"/>
  <c r="E9" i="114"/>
  <c r="Q8" i="114"/>
  <c r="P8" i="114"/>
  <c r="O8" i="114"/>
  <c r="N8" i="114"/>
  <c r="M8" i="114"/>
  <c r="L8" i="114"/>
  <c r="K8" i="114"/>
  <c r="I8" i="114"/>
  <c r="H8" i="114"/>
  <c r="G8" i="114"/>
  <c r="F8" i="114"/>
  <c r="E8" i="114"/>
  <c r="Q7" i="114"/>
  <c r="P7" i="114"/>
  <c r="O7" i="114"/>
  <c r="N7" i="114"/>
  <c r="M7" i="114"/>
  <c r="L7" i="114"/>
  <c r="K7" i="114"/>
  <c r="I7" i="114"/>
  <c r="H7" i="114"/>
  <c r="G7" i="114"/>
  <c r="F7" i="114"/>
  <c r="E7" i="114"/>
  <c r="Q6" i="114"/>
  <c r="P6" i="114"/>
  <c r="O6" i="114"/>
  <c r="N6" i="114"/>
  <c r="M6" i="114"/>
  <c r="L6" i="114"/>
  <c r="K6" i="114"/>
  <c r="I6" i="114"/>
  <c r="H6" i="114"/>
  <c r="G6" i="114"/>
  <c r="F6" i="114"/>
  <c r="E6" i="114"/>
  <c r="Q5" i="114"/>
  <c r="P5" i="114"/>
  <c r="O5" i="114"/>
  <c r="N5" i="114"/>
  <c r="M5" i="114"/>
  <c r="L5" i="114"/>
  <c r="K5" i="114"/>
  <c r="I5" i="114"/>
  <c r="H5" i="114"/>
  <c r="G5" i="114"/>
  <c r="F5" i="114"/>
  <c r="E5" i="114"/>
  <c r="Q39" i="113"/>
  <c r="P39" i="113"/>
  <c r="O39" i="113"/>
  <c r="N39" i="113"/>
  <c r="M39" i="113"/>
  <c r="L39" i="113"/>
  <c r="K39" i="113"/>
  <c r="I39" i="113"/>
  <c r="H39" i="113"/>
  <c r="G39" i="113"/>
  <c r="F39" i="113"/>
  <c r="E39" i="113"/>
  <c r="Q38" i="113"/>
  <c r="P38" i="113"/>
  <c r="O38" i="113"/>
  <c r="N38" i="113"/>
  <c r="M38" i="113"/>
  <c r="L38" i="113"/>
  <c r="K38" i="113"/>
  <c r="I38" i="113"/>
  <c r="H38" i="113"/>
  <c r="G38" i="113"/>
  <c r="F38" i="113"/>
  <c r="E38" i="113"/>
  <c r="Q36" i="113"/>
  <c r="P36" i="113"/>
  <c r="O36" i="113"/>
  <c r="N36" i="113"/>
  <c r="M36" i="113"/>
  <c r="L36" i="113"/>
  <c r="K36" i="113"/>
  <c r="I36" i="113"/>
  <c r="H36" i="113"/>
  <c r="G36" i="113"/>
  <c r="F36" i="113"/>
  <c r="E36" i="113"/>
  <c r="Q35" i="113"/>
  <c r="P35" i="113"/>
  <c r="O35" i="113"/>
  <c r="N35" i="113"/>
  <c r="M35" i="113"/>
  <c r="L35" i="113"/>
  <c r="K35" i="113"/>
  <c r="I35" i="113"/>
  <c r="H35" i="113"/>
  <c r="G35" i="113"/>
  <c r="F35" i="113"/>
  <c r="E35" i="113"/>
  <c r="Q33" i="113"/>
  <c r="P33" i="113"/>
  <c r="O33" i="113"/>
  <c r="N33" i="113"/>
  <c r="M33" i="113"/>
  <c r="L33" i="113"/>
  <c r="K33" i="113"/>
  <c r="I33" i="113"/>
  <c r="H33" i="113"/>
  <c r="G33" i="113"/>
  <c r="F33" i="113"/>
  <c r="E33" i="113"/>
  <c r="Q32" i="113"/>
  <c r="P32" i="113"/>
  <c r="O32" i="113"/>
  <c r="N32" i="113"/>
  <c r="M32" i="113"/>
  <c r="L32" i="113"/>
  <c r="K32" i="113"/>
  <c r="I32" i="113"/>
  <c r="H32" i="113"/>
  <c r="G32" i="113"/>
  <c r="F32" i="113"/>
  <c r="E32" i="113"/>
  <c r="Q31" i="113"/>
  <c r="P31" i="113"/>
  <c r="O31" i="113"/>
  <c r="N31" i="113"/>
  <c r="M31" i="113"/>
  <c r="L31" i="113"/>
  <c r="K31" i="113"/>
  <c r="I31" i="113"/>
  <c r="H31" i="113"/>
  <c r="G31" i="113"/>
  <c r="F31" i="113"/>
  <c r="E31" i="113"/>
  <c r="Q30" i="113"/>
  <c r="P30" i="113"/>
  <c r="O30" i="113"/>
  <c r="N30" i="113"/>
  <c r="M30" i="113"/>
  <c r="L30" i="113"/>
  <c r="K30" i="113"/>
  <c r="I30" i="113"/>
  <c r="H30" i="113"/>
  <c r="G30" i="113"/>
  <c r="F30" i="113"/>
  <c r="E30" i="113"/>
  <c r="Q29" i="113"/>
  <c r="P29" i="113"/>
  <c r="O29" i="113"/>
  <c r="N29" i="113"/>
  <c r="M29" i="113"/>
  <c r="L29" i="113"/>
  <c r="K29" i="113"/>
  <c r="I29" i="113"/>
  <c r="H29" i="113"/>
  <c r="G29" i="113"/>
  <c r="F29" i="113"/>
  <c r="E29" i="113"/>
  <c r="Q28" i="113"/>
  <c r="P28" i="113"/>
  <c r="O28" i="113"/>
  <c r="N28" i="113"/>
  <c r="M28" i="113"/>
  <c r="L28" i="113"/>
  <c r="K28" i="113"/>
  <c r="I28" i="113"/>
  <c r="H28" i="113"/>
  <c r="G28" i="113"/>
  <c r="F28" i="113"/>
  <c r="E28" i="113"/>
  <c r="Q26" i="113"/>
  <c r="P26" i="113"/>
  <c r="O26" i="113"/>
  <c r="N26" i="113"/>
  <c r="M26" i="113"/>
  <c r="L26" i="113"/>
  <c r="K26" i="113"/>
  <c r="I26" i="113"/>
  <c r="H26" i="113"/>
  <c r="G26" i="113"/>
  <c r="F26" i="113"/>
  <c r="E26" i="113"/>
  <c r="Q25" i="113"/>
  <c r="P25" i="113"/>
  <c r="O25" i="113"/>
  <c r="N25" i="113"/>
  <c r="M25" i="113"/>
  <c r="L25" i="113"/>
  <c r="K25" i="113"/>
  <c r="I25" i="113"/>
  <c r="H25" i="113"/>
  <c r="G25" i="113"/>
  <c r="F25" i="113"/>
  <c r="E25" i="113"/>
  <c r="Q24" i="113"/>
  <c r="P24" i="113"/>
  <c r="O24" i="113"/>
  <c r="N24" i="113"/>
  <c r="M24" i="113"/>
  <c r="L24" i="113"/>
  <c r="K24" i="113"/>
  <c r="I24" i="113"/>
  <c r="H24" i="113"/>
  <c r="G24" i="113"/>
  <c r="F24" i="113"/>
  <c r="E24" i="113"/>
  <c r="Q23" i="113"/>
  <c r="P23" i="113"/>
  <c r="O23" i="113"/>
  <c r="N23" i="113"/>
  <c r="M23" i="113"/>
  <c r="L23" i="113"/>
  <c r="K23" i="113"/>
  <c r="I23" i="113"/>
  <c r="H23" i="113"/>
  <c r="G23" i="113"/>
  <c r="F23" i="113"/>
  <c r="E23" i="113"/>
  <c r="Q22" i="113"/>
  <c r="P22" i="113"/>
  <c r="O22" i="113"/>
  <c r="N22" i="113"/>
  <c r="M22" i="113"/>
  <c r="L22" i="113"/>
  <c r="K22" i="113"/>
  <c r="I22" i="113"/>
  <c r="H22" i="113"/>
  <c r="G22" i="113"/>
  <c r="F22" i="113"/>
  <c r="E22" i="113"/>
  <c r="Q21" i="113"/>
  <c r="P21" i="113"/>
  <c r="O21" i="113"/>
  <c r="N21" i="113"/>
  <c r="M21" i="113"/>
  <c r="L21" i="113"/>
  <c r="K21" i="113"/>
  <c r="I21" i="113"/>
  <c r="H21" i="113"/>
  <c r="G21" i="113"/>
  <c r="F21" i="113"/>
  <c r="E21" i="113"/>
  <c r="Q20" i="113"/>
  <c r="P20" i="113"/>
  <c r="O20" i="113"/>
  <c r="N20" i="113"/>
  <c r="M20" i="113"/>
  <c r="L20" i="113"/>
  <c r="K20" i="113"/>
  <c r="I20" i="113"/>
  <c r="H20" i="113"/>
  <c r="G20" i="113"/>
  <c r="F20" i="113"/>
  <c r="E20" i="113"/>
  <c r="Q19" i="113"/>
  <c r="P19" i="113"/>
  <c r="O19" i="113"/>
  <c r="N19" i="113"/>
  <c r="M19" i="113"/>
  <c r="L19" i="113"/>
  <c r="K19" i="113"/>
  <c r="I19" i="113"/>
  <c r="H19" i="113"/>
  <c r="G19" i="113"/>
  <c r="F19" i="113"/>
  <c r="E19" i="113"/>
  <c r="Q18" i="113"/>
  <c r="P18" i="113"/>
  <c r="O18" i="113"/>
  <c r="N18" i="113"/>
  <c r="M18" i="113"/>
  <c r="L18" i="113"/>
  <c r="K18" i="113"/>
  <c r="I18" i="113"/>
  <c r="H18" i="113"/>
  <c r="G18" i="113"/>
  <c r="F18" i="113"/>
  <c r="E18" i="113"/>
  <c r="Q17" i="113"/>
  <c r="P17" i="113"/>
  <c r="O17" i="113"/>
  <c r="N17" i="113"/>
  <c r="M17" i="113"/>
  <c r="L17" i="113"/>
  <c r="K17" i="113"/>
  <c r="I17" i="113"/>
  <c r="H17" i="113"/>
  <c r="G17" i="113"/>
  <c r="F17" i="113"/>
  <c r="E17" i="113"/>
  <c r="Q15" i="113"/>
  <c r="P15" i="113"/>
  <c r="O15" i="113"/>
  <c r="N15" i="113"/>
  <c r="M15" i="113"/>
  <c r="L15" i="113"/>
  <c r="K15" i="113"/>
  <c r="I15" i="113"/>
  <c r="H15" i="113"/>
  <c r="G15" i="113"/>
  <c r="F15" i="113"/>
  <c r="E15" i="113"/>
  <c r="Q14" i="113"/>
  <c r="P14" i="113"/>
  <c r="O14" i="113"/>
  <c r="N14" i="113"/>
  <c r="M14" i="113"/>
  <c r="L14" i="113"/>
  <c r="K14" i="113"/>
  <c r="I14" i="113"/>
  <c r="H14" i="113"/>
  <c r="G14" i="113"/>
  <c r="F14" i="113"/>
  <c r="E14" i="113"/>
  <c r="Q13" i="113"/>
  <c r="P13" i="113"/>
  <c r="O13" i="113"/>
  <c r="N13" i="113"/>
  <c r="M13" i="113"/>
  <c r="L13" i="113"/>
  <c r="K13" i="113"/>
  <c r="I13" i="113"/>
  <c r="H13" i="113"/>
  <c r="G13" i="113"/>
  <c r="F13" i="113"/>
  <c r="E13" i="113"/>
  <c r="Q12" i="113"/>
  <c r="P12" i="113"/>
  <c r="O12" i="113"/>
  <c r="N12" i="113"/>
  <c r="M12" i="113"/>
  <c r="L12" i="113"/>
  <c r="K12" i="113"/>
  <c r="I12" i="113"/>
  <c r="H12" i="113"/>
  <c r="G12" i="113"/>
  <c r="F12" i="113"/>
  <c r="E12" i="113"/>
  <c r="Q11" i="113"/>
  <c r="P11" i="113"/>
  <c r="O11" i="113"/>
  <c r="N11" i="113"/>
  <c r="M11" i="113"/>
  <c r="L11" i="113"/>
  <c r="K11" i="113"/>
  <c r="I11" i="113"/>
  <c r="H11" i="113"/>
  <c r="G11" i="113"/>
  <c r="F11" i="113"/>
  <c r="E11" i="113"/>
  <c r="Q10" i="113"/>
  <c r="P10" i="113"/>
  <c r="O10" i="113"/>
  <c r="N10" i="113"/>
  <c r="M10" i="113"/>
  <c r="L10" i="113"/>
  <c r="K10" i="113"/>
  <c r="I10" i="113"/>
  <c r="H10" i="113"/>
  <c r="G10" i="113"/>
  <c r="F10" i="113"/>
  <c r="E10" i="113"/>
  <c r="Q9" i="113"/>
  <c r="P9" i="113"/>
  <c r="O9" i="113"/>
  <c r="N9" i="113"/>
  <c r="M9" i="113"/>
  <c r="L9" i="113"/>
  <c r="K9" i="113"/>
  <c r="I9" i="113"/>
  <c r="H9" i="113"/>
  <c r="G9" i="113"/>
  <c r="F9" i="113"/>
  <c r="E9" i="113"/>
  <c r="Q8" i="113"/>
  <c r="P8" i="113"/>
  <c r="O8" i="113"/>
  <c r="N8" i="113"/>
  <c r="M8" i="113"/>
  <c r="L8" i="113"/>
  <c r="K8" i="113"/>
  <c r="I8" i="113"/>
  <c r="H8" i="113"/>
  <c r="G8" i="113"/>
  <c r="F8" i="113"/>
  <c r="E8" i="113"/>
  <c r="Q7" i="113"/>
  <c r="P7" i="113"/>
  <c r="O7" i="113"/>
  <c r="N7" i="113"/>
  <c r="M7" i="113"/>
  <c r="L7" i="113"/>
  <c r="K7" i="113"/>
  <c r="I7" i="113"/>
  <c r="H7" i="113"/>
  <c r="G7" i="113"/>
  <c r="F7" i="113"/>
  <c r="E7" i="113"/>
  <c r="Q6" i="113"/>
  <c r="P6" i="113"/>
  <c r="O6" i="113"/>
  <c r="N6" i="113"/>
  <c r="M6" i="113"/>
  <c r="L6" i="113"/>
  <c r="K6" i="113"/>
  <c r="I6" i="113"/>
  <c r="H6" i="113"/>
  <c r="G6" i="113"/>
  <c r="F6" i="113"/>
  <c r="E6" i="113"/>
  <c r="Q5" i="113"/>
  <c r="P5" i="113"/>
  <c r="O5" i="113"/>
  <c r="N5" i="113"/>
  <c r="M5" i="113"/>
  <c r="L5" i="113"/>
  <c r="K5" i="113"/>
  <c r="I5" i="113"/>
  <c r="H5" i="113"/>
  <c r="G5" i="113"/>
  <c r="F5" i="113"/>
  <c r="E5" i="113"/>
  <c r="Q39" i="111"/>
  <c r="P39" i="111"/>
  <c r="O39" i="111"/>
  <c r="N39" i="111"/>
  <c r="M39" i="111"/>
  <c r="L39" i="111"/>
  <c r="K39" i="111"/>
  <c r="I39" i="111"/>
  <c r="H39" i="111"/>
  <c r="G39" i="111"/>
  <c r="F39" i="111"/>
  <c r="E39" i="111"/>
  <c r="Q38" i="111"/>
  <c r="P38" i="111"/>
  <c r="O38" i="111"/>
  <c r="N38" i="111"/>
  <c r="M38" i="111"/>
  <c r="L38" i="111"/>
  <c r="K38" i="111"/>
  <c r="I38" i="111"/>
  <c r="H38" i="111"/>
  <c r="G38" i="111"/>
  <c r="F38" i="111"/>
  <c r="E38" i="111"/>
  <c r="Q36" i="111"/>
  <c r="P36" i="111"/>
  <c r="O36" i="111"/>
  <c r="N36" i="111"/>
  <c r="M36" i="111"/>
  <c r="L36" i="111"/>
  <c r="K36" i="111"/>
  <c r="I36" i="111"/>
  <c r="H36" i="111"/>
  <c r="G36" i="111"/>
  <c r="F36" i="111"/>
  <c r="E36" i="111"/>
  <c r="Q35" i="111"/>
  <c r="P35" i="111"/>
  <c r="O35" i="111"/>
  <c r="N35" i="111"/>
  <c r="M35" i="111"/>
  <c r="L35" i="111"/>
  <c r="K35" i="111"/>
  <c r="I35" i="111"/>
  <c r="H35" i="111"/>
  <c r="G35" i="111"/>
  <c r="F35" i="111"/>
  <c r="E35" i="111"/>
  <c r="Q33" i="111"/>
  <c r="P33" i="111"/>
  <c r="O33" i="111"/>
  <c r="N33" i="111"/>
  <c r="M33" i="111"/>
  <c r="L33" i="111"/>
  <c r="K33" i="111"/>
  <c r="I33" i="111"/>
  <c r="H33" i="111"/>
  <c r="G33" i="111"/>
  <c r="F33" i="111"/>
  <c r="E33" i="111"/>
  <c r="Q32" i="111"/>
  <c r="P32" i="111"/>
  <c r="O32" i="111"/>
  <c r="N32" i="111"/>
  <c r="M32" i="111"/>
  <c r="L32" i="111"/>
  <c r="K32" i="111"/>
  <c r="I32" i="111"/>
  <c r="H32" i="111"/>
  <c r="G32" i="111"/>
  <c r="F32" i="111"/>
  <c r="E32" i="111"/>
  <c r="Q31" i="111"/>
  <c r="P31" i="111"/>
  <c r="O31" i="111"/>
  <c r="N31" i="111"/>
  <c r="M31" i="111"/>
  <c r="L31" i="111"/>
  <c r="K31" i="111"/>
  <c r="I31" i="111"/>
  <c r="H31" i="111"/>
  <c r="G31" i="111"/>
  <c r="F31" i="111"/>
  <c r="E31" i="111"/>
  <c r="Q30" i="111"/>
  <c r="P30" i="111"/>
  <c r="O30" i="111"/>
  <c r="N30" i="111"/>
  <c r="M30" i="111"/>
  <c r="L30" i="111"/>
  <c r="K30" i="111"/>
  <c r="I30" i="111"/>
  <c r="H30" i="111"/>
  <c r="G30" i="111"/>
  <c r="F30" i="111"/>
  <c r="E30" i="111"/>
  <c r="Q29" i="111"/>
  <c r="P29" i="111"/>
  <c r="O29" i="111"/>
  <c r="N29" i="111"/>
  <c r="M29" i="111"/>
  <c r="L29" i="111"/>
  <c r="K29" i="111"/>
  <c r="I29" i="111"/>
  <c r="H29" i="111"/>
  <c r="G29" i="111"/>
  <c r="F29" i="111"/>
  <c r="E29" i="111"/>
  <c r="Q28" i="111"/>
  <c r="P28" i="111"/>
  <c r="O28" i="111"/>
  <c r="N28" i="111"/>
  <c r="M28" i="111"/>
  <c r="L28" i="111"/>
  <c r="K28" i="111"/>
  <c r="I28" i="111"/>
  <c r="H28" i="111"/>
  <c r="G28" i="111"/>
  <c r="F28" i="111"/>
  <c r="E28" i="111"/>
  <c r="Q26" i="111"/>
  <c r="P26" i="111"/>
  <c r="O26" i="111"/>
  <c r="N26" i="111"/>
  <c r="M26" i="111"/>
  <c r="L26" i="111"/>
  <c r="K26" i="111"/>
  <c r="I26" i="111"/>
  <c r="H26" i="111"/>
  <c r="G26" i="111"/>
  <c r="F26" i="111"/>
  <c r="E26" i="111"/>
  <c r="Q25" i="111"/>
  <c r="P25" i="111"/>
  <c r="O25" i="111"/>
  <c r="N25" i="111"/>
  <c r="M25" i="111"/>
  <c r="L25" i="111"/>
  <c r="K25" i="111"/>
  <c r="I25" i="111"/>
  <c r="H25" i="111"/>
  <c r="G25" i="111"/>
  <c r="F25" i="111"/>
  <c r="E25" i="111"/>
  <c r="Q24" i="111"/>
  <c r="P24" i="111"/>
  <c r="O24" i="111"/>
  <c r="N24" i="111"/>
  <c r="M24" i="111"/>
  <c r="L24" i="111"/>
  <c r="K24" i="111"/>
  <c r="I24" i="111"/>
  <c r="H24" i="111"/>
  <c r="G24" i="111"/>
  <c r="F24" i="111"/>
  <c r="E24" i="111"/>
  <c r="Q23" i="111"/>
  <c r="P23" i="111"/>
  <c r="O23" i="111"/>
  <c r="N23" i="111"/>
  <c r="M23" i="111"/>
  <c r="L23" i="111"/>
  <c r="K23" i="111"/>
  <c r="I23" i="111"/>
  <c r="H23" i="111"/>
  <c r="G23" i="111"/>
  <c r="F23" i="111"/>
  <c r="E23" i="111"/>
  <c r="Q22" i="111"/>
  <c r="P22" i="111"/>
  <c r="O22" i="111"/>
  <c r="N22" i="111"/>
  <c r="M22" i="111"/>
  <c r="L22" i="111"/>
  <c r="K22" i="111"/>
  <c r="I22" i="111"/>
  <c r="H22" i="111"/>
  <c r="G22" i="111"/>
  <c r="F22" i="111"/>
  <c r="E22" i="111"/>
  <c r="Q21" i="111"/>
  <c r="P21" i="111"/>
  <c r="O21" i="111"/>
  <c r="N21" i="111"/>
  <c r="M21" i="111"/>
  <c r="L21" i="111"/>
  <c r="K21" i="111"/>
  <c r="I21" i="111"/>
  <c r="H21" i="111"/>
  <c r="G21" i="111"/>
  <c r="F21" i="111"/>
  <c r="E21" i="111"/>
  <c r="Q20" i="111"/>
  <c r="P20" i="111"/>
  <c r="O20" i="111"/>
  <c r="N20" i="111"/>
  <c r="M20" i="111"/>
  <c r="L20" i="111"/>
  <c r="K20" i="111"/>
  <c r="I20" i="111"/>
  <c r="H20" i="111"/>
  <c r="G20" i="111"/>
  <c r="F20" i="111"/>
  <c r="E20" i="111"/>
  <c r="Q19" i="111"/>
  <c r="P19" i="111"/>
  <c r="O19" i="111"/>
  <c r="N19" i="111"/>
  <c r="M19" i="111"/>
  <c r="L19" i="111"/>
  <c r="K19" i="111"/>
  <c r="I19" i="111"/>
  <c r="H19" i="111"/>
  <c r="G19" i="111"/>
  <c r="F19" i="111"/>
  <c r="E19" i="111"/>
  <c r="Q18" i="111"/>
  <c r="P18" i="111"/>
  <c r="O18" i="111"/>
  <c r="N18" i="111"/>
  <c r="M18" i="111"/>
  <c r="L18" i="111"/>
  <c r="K18" i="111"/>
  <c r="I18" i="111"/>
  <c r="H18" i="111"/>
  <c r="G18" i="111"/>
  <c r="F18" i="111"/>
  <c r="E18" i="111"/>
  <c r="Q17" i="111"/>
  <c r="P17" i="111"/>
  <c r="O17" i="111"/>
  <c r="N17" i="111"/>
  <c r="M17" i="111"/>
  <c r="L17" i="111"/>
  <c r="K17" i="111"/>
  <c r="I17" i="111"/>
  <c r="H17" i="111"/>
  <c r="G17" i="111"/>
  <c r="F17" i="111"/>
  <c r="E17" i="111"/>
  <c r="Q15" i="111"/>
  <c r="P15" i="111"/>
  <c r="O15" i="111"/>
  <c r="N15" i="111"/>
  <c r="M15" i="111"/>
  <c r="L15" i="111"/>
  <c r="K15" i="111"/>
  <c r="I15" i="111"/>
  <c r="H15" i="111"/>
  <c r="G15" i="111"/>
  <c r="F15" i="111"/>
  <c r="E15" i="111"/>
  <c r="Q14" i="111"/>
  <c r="P14" i="111"/>
  <c r="O14" i="111"/>
  <c r="N14" i="111"/>
  <c r="M14" i="111"/>
  <c r="L14" i="111"/>
  <c r="K14" i="111"/>
  <c r="I14" i="111"/>
  <c r="H14" i="111"/>
  <c r="G14" i="111"/>
  <c r="F14" i="111"/>
  <c r="E14" i="111"/>
  <c r="Q13" i="111"/>
  <c r="P13" i="111"/>
  <c r="O13" i="111"/>
  <c r="N13" i="111"/>
  <c r="M13" i="111"/>
  <c r="L13" i="111"/>
  <c r="K13" i="111"/>
  <c r="I13" i="111"/>
  <c r="H13" i="111"/>
  <c r="G13" i="111"/>
  <c r="F13" i="111"/>
  <c r="E13" i="111"/>
  <c r="Q12" i="111"/>
  <c r="P12" i="111"/>
  <c r="O12" i="111"/>
  <c r="N12" i="111"/>
  <c r="M12" i="111"/>
  <c r="L12" i="111"/>
  <c r="K12" i="111"/>
  <c r="I12" i="111"/>
  <c r="H12" i="111"/>
  <c r="G12" i="111"/>
  <c r="F12" i="111"/>
  <c r="E12" i="111"/>
  <c r="Q11" i="111"/>
  <c r="P11" i="111"/>
  <c r="O11" i="111"/>
  <c r="N11" i="111"/>
  <c r="M11" i="111"/>
  <c r="L11" i="111"/>
  <c r="K11" i="111"/>
  <c r="I11" i="111"/>
  <c r="H11" i="111"/>
  <c r="G11" i="111"/>
  <c r="F11" i="111"/>
  <c r="E11" i="111"/>
  <c r="Q10" i="111"/>
  <c r="P10" i="111"/>
  <c r="O10" i="111"/>
  <c r="N10" i="111"/>
  <c r="M10" i="111"/>
  <c r="L10" i="111"/>
  <c r="K10" i="111"/>
  <c r="I10" i="111"/>
  <c r="H10" i="111"/>
  <c r="G10" i="111"/>
  <c r="F10" i="111"/>
  <c r="E10" i="111"/>
  <c r="Q9" i="111"/>
  <c r="P9" i="111"/>
  <c r="O9" i="111"/>
  <c r="N9" i="111"/>
  <c r="M9" i="111"/>
  <c r="L9" i="111"/>
  <c r="K9" i="111"/>
  <c r="I9" i="111"/>
  <c r="H9" i="111"/>
  <c r="G9" i="111"/>
  <c r="F9" i="111"/>
  <c r="E9" i="111"/>
  <c r="Q8" i="111"/>
  <c r="P8" i="111"/>
  <c r="O8" i="111"/>
  <c r="N8" i="111"/>
  <c r="M8" i="111"/>
  <c r="L8" i="111"/>
  <c r="K8" i="111"/>
  <c r="I8" i="111"/>
  <c r="H8" i="111"/>
  <c r="G8" i="111"/>
  <c r="F8" i="111"/>
  <c r="E8" i="111"/>
  <c r="Q7" i="111"/>
  <c r="P7" i="111"/>
  <c r="O7" i="111"/>
  <c r="N7" i="111"/>
  <c r="M7" i="111"/>
  <c r="L7" i="111"/>
  <c r="K7" i="111"/>
  <c r="I7" i="111"/>
  <c r="H7" i="111"/>
  <c r="G7" i="111"/>
  <c r="F7" i="111"/>
  <c r="E7" i="111"/>
  <c r="Q6" i="111"/>
  <c r="P6" i="111"/>
  <c r="O6" i="111"/>
  <c r="N6" i="111"/>
  <c r="M6" i="111"/>
  <c r="L6" i="111"/>
  <c r="K6" i="111"/>
  <c r="I6" i="111"/>
  <c r="H6" i="111"/>
  <c r="G6" i="111"/>
  <c r="F6" i="111"/>
  <c r="E6" i="111"/>
  <c r="Q5" i="111"/>
  <c r="P5" i="111"/>
  <c r="O5" i="111"/>
  <c r="N5" i="111"/>
  <c r="M5" i="111"/>
  <c r="L5" i="111"/>
  <c r="K5" i="111"/>
  <c r="I5" i="111"/>
  <c r="H5" i="111"/>
  <c r="G5" i="111"/>
  <c r="F5" i="111"/>
  <c r="E5" i="111"/>
  <c r="Q39" i="110"/>
  <c r="P39" i="110"/>
  <c r="O39" i="110"/>
  <c r="N39" i="110"/>
  <c r="M39" i="110"/>
  <c r="L39" i="110"/>
  <c r="K39" i="110"/>
  <c r="I39" i="110"/>
  <c r="H39" i="110"/>
  <c r="G39" i="110"/>
  <c r="F39" i="110"/>
  <c r="E39" i="110"/>
  <c r="Q38" i="110"/>
  <c r="P38" i="110"/>
  <c r="O38" i="110"/>
  <c r="N38" i="110"/>
  <c r="M38" i="110"/>
  <c r="L38" i="110"/>
  <c r="K38" i="110"/>
  <c r="I38" i="110"/>
  <c r="H38" i="110"/>
  <c r="G38" i="110"/>
  <c r="F38" i="110"/>
  <c r="E38" i="110"/>
  <c r="Q36" i="110"/>
  <c r="P36" i="110"/>
  <c r="O36" i="110"/>
  <c r="N36" i="110"/>
  <c r="M36" i="110"/>
  <c r="L36" i="110"/>
  <c r="K36" i="110"/>
  <c r="I36" i="110"/>
  <c r="H36" i="110"/>
  <c r="G36" i="110"/>
  <c r="F36" i="110"/>
  <c r="E36" i="110"/>
  <c r="Q35" i="110"/>
  <c r="P35" i="110"/>
  <c r="O35" i="110"/>
  <c r="N35" i="110"/>
  <c r="M35" i="110"/>
  <c r="L35" i="110"/>
  <c r="K35" i="110"/>
  <c r="I35" i="110"/>
  <c r="H35" i="110"/>
  <c r="G35" i="110"/>
  <c r="F35" i="110"/>
  <c r="E35" i="110"/>
  <c r="Q33" i="110"/>
  <c r="P33" i="110"/>
  <c r="O33" i="110"/>
  <c r="N33" i="110"/>
  <c r="M33" i="110"/>
  <c r="L33" i="110"/>
  <c r="K33" i="110"/>
  <c r="I33" i="110"/>
  <c r="H33" i="110"/>
  <c r="G33" i="110"/>
  <c r="F33" i="110"/>
  <c r="E33" i="110"/>
  <c r="Q32" i="110"/>
  <c r="P32" i="110"/>
  <c r="O32" i="110"/>
  <c r="N32" i="110"/>
  <c r="M32" i="110"/>
  <c r="L32" i="110"/>
  <c r="K32" i="110"/>
  <c r="I32" i="110"/>
  <c r="H32" i="110"/>
  <c r="G32" i="110"/>
  <c r="F32" i="110"/>
  <c r="E32" i="110"/>
  <c r="Q31" i="110"/>
  <c r="P31" i="110"/>
  <c r="O31" i="110"/>
  <c r="N31" i="110"/>
  <c r="M31" i="110"/>
  <c r="L31" i="110"/>
  <c r="K31" i="110"/>
  <c r="I31" i="110"/>
  <c r="H31" i="110"/>
  <c r="G31" i="110"/>
  <c r="F31" i="110"/>
  <c r="E31" i="110"/>
  <c r="Q30" i="110"/>
  <c r="P30" i="110"/>
  <c r="O30" i="110"/>
  <c r="N30" i="110"/>
  <c r="M30" i="110"/>
  <c r="L30" i="110"/>
  <c r="K30" i="110"/>
  <c r="I30" i="110"/>
  <c r="H30" i="110"/>
  <c r="G30" i="110"/>
  <c r="F30" i="110"/>
  <c r="E30" i="110"/>
  <c r="Q29" i="110"/>
  <c r="P29" i="110"/>
  <c r="O29" i="110"/>
  <c r="N29" i="110"/>
  <c r="M29" i="110"/>
  <c r="L29" i="110"/>
  <c r="K29" i="110"/>
  <c r="I29" i="110"/>
  <c r="H29" i="110"/>
  <c r="G29" i="110"/>
  <c r="F29" i="110"/>
  <c r="E29" i="110"/>
  <c r="Q28" i="110"/>
  <c r="P28" i="110"/>
  <c r="O28" i="110"/>
  <c r="N28" i="110"/>
  <c r="M28" i="110"/>
  <c r="L28" i="110"/>
  <c r="K28" i="110"/>
  <c r="I28" i="110"/>
  <c r="H28" i="110"/>
  <c r="G28" i="110"/>
  <c r="F28" i="110"/>
  <c r="E28" i="110"/>
  <c r="Q26" i="110"/>
  <c r="P26" i="110"/>
  <c r="O26" i="110"/>
  <c r="N26" i="110"/>
  <c r="M26" i="110"/>
  <c r="L26" i="110"/>
  <c r="K26" i="110"/>
  <c r="I26" i="110"/>
  <c r="H26" i="110"/>
  <c r="G26" i="110"/>
  <c r="F26" i="110"/>
  <c r="E26" i="110"/>
  <c r="Q25" i="110"/>
  <c r="P25" i="110"/>
  <c r="O25" i="110"/>
  <c r="N25" i="110"/>
  <c r="M25" i="110"/>
  <c r="L25" i="110"/>
  <c r="K25" i="110"/>
  <c r="I25" i="110"/>
  <c r="H25" i="110"/>
  <c r="G25" i="110"/>
  <c r="F25" i="110"/>
  <c r="E25" i="110"/>
  <c r="Q24" i="110"/>
  <c r="P24" i="110"/>
  <c r="O24" i="110"/>
  <c r="N24" i="110"/>
  <c r="M24" i="110"/>
  <c r="L24" i="110"/>
  <c r="K24" i="110"/>
  <c r="I24" i="110"/>
  <c r="H24" i="110"/>
  <c r="G24" i="110"/>
  <c r="F24" i="110"/>
  <c r="E24" i="110"/>
  <c r="Q23" i="110"/>
  <c r="P23" i="110"/>
  <c r="O23" i="110"/>
  <c r="N23" i="110"/>
  <c r="M23" i="110"/>
  <c r="L23" i="110"/>
  <c r="K23" i="110"/>
  <c r="I23" i="110"/>
  <c r="H23" i="110"/>
  <c r="G23" i="110"/>
  <c r="F23" i="110"/>
  <c r="E23" i="110"/>
  <c r="Q22" i="110"/>
  <c r="P22" i="110"/>
  <c r="O22" i="110"/>
  <c r="N22" i="110"/>
  <c r="M22" i="110"/>
  <c r="L22" i="110"/>
  <c r="K22" i="110"/>
  <c r="I22" i="110"/>
  <c r="H22" i="110"/>
  <c r="G22" i="110"/>
  <c r="F22" i="110"/>
  <c r="E22" i="110"/>
  <c r="Q21" i="110"/>
  <c r="P21" i="110"/>
  <c r="O21" i="110"/>
  <c r="N21" i="110"/>
  <c r="M21" i="110"/>
  <c r="L21" i="110"/>
  <c r="K21" i="110"/>
  <c r="I21" i="110"/>
  <c r="H21" i="110"/>
  <c r="G21" i="110"/>
  <c r="F21" i="110"/>
  <c r="E21" i="110"/>
  <c r="Q20" i="110"/>
  <c r="P20" i="110"/>
  <c r="O20" i="110"/>
  <c r="N20" i="110"/>
  <c r="M20" i="110"/>
  <c r="L20" i="110"/>
  <c r="K20" i="110"/>
  <c r="I20" i="110"/>
  <c r="H20" i="110"/>
  <c r="G20" i="110"/>
  <c r="F20" i="110"/>
  <c r="E20" i="110"/>
  <c r="Q19" i="110"/>
  <c r="P19" i="110"/>
  <c r="O19" i="110"/>
  <c r="N19" i="110"/>
  <c r="M19" i="110"/>
  <c r="L19" i="110"/>
  <c r="K19" i="110"/>
  <c r="I19" i="110"/>
  <c r="H19" i="110"/>
  <c r="G19" i="110"/>
  <c r="F19" i="110"/>
  <c r="E19" i="110"/>
  <c r="Q18" i="110"/>
  <c r="P18" i="110"/>
  <c r="O18" i="110"/>
  <c r="N18" i="110"/>
  <c r="M18" i="110"/>
  <c r="L18" i="110"/>
  <c r="K18" i="110"/>
  <c r="I18" i="110"/>
  <c r="H18" i="110"/>
  <c r="G18" i="110"/>
  <c r="F18" i="110"/>
  <c r="E18" i="110"/>
  <c r="Q17" i="110"/>
  <c r="P17" i="110"/>
  <c r="O17" i="110"/>
  <c r="N17" i="110"/>
  <c r="M17" i="110"/>
  <c r="L17" i="110"/>
  <c r="K17" i="110"/>
  <c r="I17" i="110"/>
  <c r="H17" i="110"/>
  <c r="G17" i="110"/>
  <c r="F17" i="110"/>
  <c r="E17" i="110"/>
  <c r="Q15" i="110"/>
  <c r="P15" i="110"/>
  <c r="O15" i="110"/>
  <c r="N15" i="110"/>
  <c r="M15" i="110"/>
  <c r="L15" i="110"/>
  <c r="K15" i="110"/>
  <c r="I15" i="110"/>
  <c r="H15" i="110"/>
  <c r="G15" i="110"/>
  <c r="F15" i="110"/>
  <c r="E15" i="110"/>
  <c r="Q14" i="110"/>
  <c r="P14" i="110"/>
  <c r="O14" i="110"/>
  <c r="N14" i="110"/>
  <c r="M14" i="110"/>
  <c r="L14" i="110"/>
  <c r="K14" i="110"/>
  <c r="I14" i="110"/>
  <c r="H14" i="110"/>
  <c r="G14" i="110"/>
  <c r="F14" i="110"/>
  <c r="E14" i="110"/>
  <c r="Q13" i="110"/>
  <c r="P13" i="110"/>
  <c r="O13" i="110"/>
  <c r="N13" i="110"/>
  <c r="M13" i="110"/>
  <c r="L13" i="110"/>
  <c r="K13" i="110"/>
  <c r="I13" i="110"/>
  <c r="H13" i="110"/>
  <c r="G13" i="110"/>
  <c r="F13" i="110"/>
  <c r="E13" i="110"/>
  <c r="Q12" i="110"/>
  <c r="P12" i="110"/>
  <c r="O12" i="110"/>
  <c r="N12" i="110"/>
  <c r="M12" i="110"/>
  <c r="L12" i="110"/>
  <c r="K12" i="110"/>
  <c r="I12" i="110"/>
  <c r="H12" i="110"/>
  <c r="G12" i="110"/>
  <c r="F12" i="110"/>
  <c r="E12" i="110"/>
  <c r="Q11" i="110"/>
  <c r="P11" i="110"/>
  <c r="O11" i="110"/>
  <c r="N11" i="110"/>
  <c r="M11" i="110"/>
  <c r="L11" i="110"/>
  <c r="K11" i="110"/>
  <c r="I11" i="110"/>
  <c r="H11" i="110"/>
  <c r="G11" i="110"/>
  <c r="F11" i="110"/>
  <c r="E11" i="110"/>
  <c r="Q10" i="110"/>
  <c r="P10" i="110"/>
  <c r="O10" i="110"/>
  <c r="N10" i="110"/>
  <c r="M10" i="110"/>
  <c r="L10" i="110"/>
  <c r="K10" i="110"/>
  <c r="I10" i="110"/>
  <c r="H10" i="110"/>
  <c r="G10" i="110"/>
  <c r="F10" i="110"/>
  <c r="E10" i="110"/>
  <c r="Q9" i="110"/>
  <c r="P9" i="110"/>
  <c r="O9" i="110"/>
  <c r="N9" i="110"/>
  <c r="M9" i="110"/>
  <c r="L9" i="110"/>
  <c r="K9" i="110"/>
  <c r="I9" i="110"/>
  <c r="H9" i="110"/>
  <c r="G9" i="110"/>
  <c r="F9" i="110"/>
  <c r="E9" i="110"/>
  <c r="Q8" i="110"/>
  <c r="P8" i="110"/>
  <c r="O8" i="110"/>
  <c r="N8" i="110"/>
  <c r="M8" i="110"/>
  <c r="L8" i="110"/>
  <c r="K8" i="110"/>
  <c r="I8" i="110"/>
  <c r="H8" i="110"/>
  <c r="G8" i="110"/>
  <c r="F8" i="110"/>
  <c r="E8" i="110"/>
  <c r="Q7" i="110"/>
  <c r="P7" i="110"/>
  <c r="O7" i="110"/>
  <c r="N7" i="110"/>
  <c r="M7" i="110"/>
  <c r="L7" i="110"/>
  <c r="K7" i="110"/>
  <c r="I7" i="110"/>
  <c r="H7" i="110"/>
  <c r="G7" i="110"/>
  <c r="F7" i="110"/>
  <c r="E7" i="110"/>
  <c r="Q6" i="110"/>
  <c r="P6" i="110"/>
  <c r="O6" i="110"/>
  <c r="N6" i="110"/>
  <c r="M6" i="110"/>
  <c r="L6" i="110"/>
  <c r="K6" i="110"/>
  <c r="I6" i="110"/>
  <c r="H6" i="110"/>
  <c r="G6" i="110"/>
  <c r="F6" i="110"/>
  <c r="E6" i="110"/>
  <c r="Q5" i="110"/>
  <c r="P5" i="110"/>
  <c r="O5" i="110"/>
  <c r="N5" i="110"/>
  <c r="M5" i="110"/>
  <c r="L5" i="110"/>
  <c r="K5" i="110"/>
  <c r="I5" i="110"/>
  <c r="H5" i="110"/>
  <c r="G5" i="110"/>
  <c r="F5" i="110"/>
  <c r="E5" i="110"/>
  <c r="Q39" i="109"/>
  <c r="P39" i="109"/>
  <c r="O39" i="109"/>
  <c r="N39" i="109"/>
  <c r="M39" i="109"/>
  <c r="L39" i="109"/>
  <c r="K39" i="109"/>
  <c r="I39" i="109"/>
  <c r="H39" i="109"/>
  <c r="G39" i="109"/>
  <c r="F39" i="109"/>
  <c r="E39" i="109"/>
  <c r="Q38" i="109"/>
  <c r="P38" i="109"/>
  <c r="O38" i="109"/>
  <c r="N38" i="109"/>
  <c r="M38" i="109"/>
  <c r="L38" i="109"/>
  <c r="K38" i="109"/>
  <c r="I38" i="109"/>
  <c r="H38" i="109"/>
  <c r="G38" i="109"/>
  <c r="F38" i="109"/>
  <c r="E38" i="109"/>
  <c r="Q36" i="109"/>
  <c r="P36" i="109"/>
  <c r="O36" i="109"/>
  <c r="N36" i="109"/>
  <c r="M36" i="109"/>
  <c r="L36" i="109"/>
  <c r="K36" i="109"/>
  <c r="I36" i="109"/>
  <c r="H36" i="109"/>
  <c r="G36" i="109"/>
  <c r="F36" i="109"/>
  <c r="E36" i="109"/>
  <c r="Q35" i="109"/>
  <c r="P35" i="109"/>
  <c r="O35" i="109"/>
  <c r="N35" i="109"/>
  <c r="M35" i="109"/>
  <c r="L35" i="109"/>
  <c r="K35" i="109"/>
  <c r="I35" i="109"/>
  <c r="H35" i="109"/>
  <c r="G35" i="109"/>
  <c r="F35" i="109"/>
  <c r="E35" i="109"/>
  <c r="Q33" i="109"/>
  <c r="P33" i="109"/>
  <c r="O33" i="109"/>
  <c r="N33" i="109"/>
  <c r="M33" i="109"/>
  <c r="L33" i="109"/>
  <c r="K33" i="109"/>
  <c r="I33" i="109"/>
  <c r="H33" i="109"/>
  <c r="G33" i="109"/>
  <c r="F33" i="109"/>
  <c r="E33" i="109"/>
  <c r="Q32" i="109"/>
  <c r="P32" i="109"/>
  <c r="O32" i="109"/>
  <c r="N32" i="109"/>
  <c r="M32" i="109"/>
  <c r="L32" i="109"/>
  <c r="K32" i="109"/>
  <c r="I32" i="109"/>
  <c r="H32" i="109"/>
  <c r="G32" i="109"/>
  <c r="F32" i="109"/>
  <c r="E32" i="109"/>
  <c r="Q31" i="109"/>
  <c r="P31" i="109"/>
  <c r="O31" i="109"/>
  <c r="N31" i="109"/>
  <c r="M31" i="109"/>
  <c r="L31" i="109"/>
  <c r="K31" i="109"/>
  <c r="I31" i="109"/>
  <c r="H31" i="109"/>
  <c r="G31" i="109"/>
  <c r="F31" i="109"/>
  <c r="E31" i="109"/>
  <c r="Q30" i="109"/>
  <c r="P30" i="109"/>
  <c r="O30" i="109"/>
  <c r="N30" i="109"/>
  <c r="M30" i="109"/>
  <c r="L30" i="109"/>
  <c r="K30" i="109"/>
  <c r="I30" i="109"/>
  <c r="H30" i="109"/>
  <c r="G30" i="109"/>
  <c r="F30" i="109"/>
  <c r="E30" i="109"/>
  <c r="Q29" i="109"/>
  <c r="P29" i="109"/>
  <c r="O29" i="109"/>
  <c r="N29" i="109"/>
  <c r="M29" i="109"/>
  <c r="L29" i="109"/>
  <c r="K29" i="109"/>
  <c r="I29" i="109"/>
  <c r="H29" i="109"/>
  <c r="G29" i="109"/>
  <c r="F29" i="109"/>
  <c r="E29" i="109"/>
  <c r="Q28" i="109"/>
  <c r="P28" i="109"/>
  <c r="O28" i="109"/>
  <c r="N28" i="109"/>
  <c r="M28" i="109"/>
  <c r="L28" i="109"/>
  <c r="K28" i="109"/>
  <c r="I28" i="109"/>
  <c r="H28" i="109"/>
  <c r="G28" i="109"/>
  <c r="F28" i="109"/>
  <c r="E28" i="109"/>
  <c r="Q26" i="109"/>
  <c r="P26" i="109"/>
  <c r="O26" i="109"/>
  <c r="N26" i="109"/>
  <c r="M26" i="109"/>
  <c r="L26" i="109"/>
  <c r="K26" i="109"/>
  <c r="I26" i="109"/>
  <c r="H26" i="109"/>
  <c r="G26" i="109"/>
  <c r="F26" i="109"/>
  <c r="E26" i="109"/>
  <c r="Q25" i="109"/>
  <c r="P25" i="109"/>
  <c r="O25" i="109"/>
  <c r="N25" i="109"/>
  <c r="M25" i="109"/>
  <c r="L25" i="109"/>
  <c r="K25" i="109"/>
  <c r="I25" i="109"/>
  <c r="H25" i="109"/>
  <c r="G25" i="109"/>
  <c r="F25" i="109"/>
  <c r="E25" i="109"/>
  <c r="Q24" i="109"/>
  <c r="P24" i="109"/>
  <c r="O24" i="109"/>
  <c r="N24" i="109"/>
  <c r="M24" i="109"/>
  <c r="L24" i="109"/>
  <c r="K24" i="109"/>
  <c r="I24" i="109"/>
  <c r="H24" i="109"/>
  <c r="G24" i="109"/>
  <c r="F24" i="109"/>
  <c r="E24" i="109"/>
  <c r="Q23" i="109"/>
  <c r="P23" i="109"/>
  <c r="O23" i="109"/>
  <c r="N23" i="109"/>
  <c r="M23" i="109"/>
  <c r="L23" i="109"/>
  <c r="K23" i="109"/>
  <c r="I23" i="109"/>
  <c r="H23" i="109"/>
  <c r="G23" i="109"/>
  <c r="F23" i="109"/>
  <c r="E23" i="109"/>
  <c r="Q22" i="109"/>
  <c r="P22" i="109"/>
  <c r="O22" i="109"/>
  <c r="N22" i="109"/>
  <c r="M22" i="109"/>
  <c r="L22" i="109"/>
  <c r="K22" i="109"/>
  <c r="I22" i="109"/>
  <c r="H22" i="109"/>
  <c r="G22" i="109"/>
  <c r="F22" i="109"/>
  <c r="E22" i="109"/>
  <c r="Q21" i="109"/>
  <c r="P21" i="109"/>
  <c r="O21" i="109"/>
  <c r="N21" i="109"/>
  <c r="M21" i="109"/>
  <c r="L21" i="109"/>
  <c r="K21" i="109"/>
  <c r="I21" i="109"/>
  <c r="H21" i="109"/>
  <c r="G21" i="109"/>
  <c r="F21" i="109"/>
  <c r="E21" i="109"/>
  <c r="Q20" i="109"/>
  <c r="P20" i="109"/>
  <c r="O20" i="109"/>
  <c r="N20" i="109"/>
  <c r="M20" i="109"/>
  <c r="L20" i="109"/>
  <c r="K20" i="109"/>
  <c r="I20" i="109"/>
  <c r="H20" i="109"/>
  <c r="G20" i="109"/>
  <c r="F20" i="109"/>
  <c r="E20" i="109"/>
  <c r="Q19" i="109"/>
  <c r="P19" i="109"/>
  <c r="O19" i="109"/>
  <c r="N19" i="109"/>
  <c r="M19" i="109"/>
  <c r="L19" i="109"/>
  <c r="K19" i="109"/>
  <c r="I19" i="109"/>
  <c r="H19" i="109"/>
  <c r="G19" i="109"/>
  <c r="F19" i="109"/>
  <c r="E19" i="109"/>
  <c r="Q18" i="109"/>
  <c r="P18" i="109"/>
  <c r="O18" i="109"/>
  <c r="N18" i="109"/>
  <c r="M18" i="109"/>
  <c r="L18" i="109"/>
  <c r="K18" i="109"/>
  <c r="I18" i="109"/>
  <c r="H18" i="109"/>
  <c r="G18" i="109"/>
  <c r="F18" i="109"/>
  <c r="E18" i="109"/>
  <c r="Q17" i="109"/>
  <c r="P17" i="109"/>
  <c r="O17" i="109"/>
  <c r="N17" i="109"/>
  <c r="M17" i="109"/>
  <c r="L17" i="109"/>
  <c r="K17" i="109"/>
  <c r="I17" i="109"/>
  <c r="H17" i="109"/>
  <c r="G17" i="109"/>
  <c r="F17" i="109"/>
  <c r="E17" i="109"/>
  <c r="Q15" i="109"/>
  <c r="P15" i="109"/>
  <c r="O15" i="109"/>
  <c r="N15" i="109"/>
  <c r="M15" i="109"/>
  <c r="L15" i="109"/>
  <c r="K15" i="109"/>
  <c r="I15" i="109"/>
  <c r="H15" i="109"/>
  <c r="G15" i="109"/>
  <c r="F15" i="109"/>
  <c r="E15" i="109"/>
  <c r="Q14" i="109"/>
  <c r="P14" i="109"/>
  <c r="O14" i="109"/>
  <c r="N14" i="109"/>
  <c r="M14" i="109"/>
  <c r="L14" i="109"/>
  <c r="K14" i="109"/>
  <c r="I14" i="109"/>
  <c r="H14" i="109"/>
  <c r="G14" i="109"/>
  <c r="F14" i="109"/>
  <c r="E14" i="109"/>
  <c r="Q13" i="109"/>
  <c r="P13" i="109"/>
  <c r="O13" i="109"/>
  <c r="N13" i="109"/>
  <c r="M13" i="109"/>
  <c r="L13" i="109"/>
  <c r="K13" i="109"/>
  <c r="I13" i="109"/>
  <c r="H13" i="109"/>
  <c r="G13" i="109"/>
  <c r="F13" i="109"/>
  <c r="E13" i="109"/>
  <c r="Q12" i="109"/>
  <c r="P12" i="109"/>
  <c r="O12" i="109"/>
  <c r="N12" i="109"/>
  <c r="M12" i="109"/>
  <c r="L12" i="109"/>
  <c r="K12" i="109"/>
  <c r="I12" i="109"/>
  <c r="H12" i="109"/>
  <c r="G12" i="109"/>
  <c r="F12" i="109"/>
  <c r="E12" i="109"/>
  <c r="Q11" i="109"/>
  <c r="P11" i="109"/>
  <c r="O11" i="109"/>
  <c r="N11" i="109"/>
  <c r="M11" i="109"/>
  <c r="L11" i="109"/>
  <c r="K11" i="109"/>
  <c r="I11" i="109"/>
  <c r="H11" i="109"/>
  <c r="G11" i="109"/>
  <c r="F11" i="109"/>
  <c r="E11" i="109"/>
  <c r="Q10" i="109"/>
  <c r="P10" i="109"/>
  <c r="O10" i="109"/>
  <c r="N10" i="109"/>
  <c r="M10" i="109"/>
  <c r="L10" i="109"/>
  <c r="K10" i="109"/>
  <c r="I10" i="109"/>
  <c r="H10" i="109"/>
  <c r="G10" i="109"/>
  <c r="F10" i="109"/>
  <c r="E10" i="109"/>
  <c r="Q9" i="109"/>
  <c r="P9" i="109"/>
  <c r="O9" i="109"/>
  <c r="N9" i="109"/>
  <c r="M9" i="109"/>
  <c r="L9" i="109"/>
  <c r="K9" i="109"/>
  <c r="I9" i="109"/>
  <c r="H9" i="109"/>
  <c r="G9" i="109"/>
  <c r="F9" i="109"/>
  <c r="E9" i="109"/>
  <c r="Q8" i="109"/>
  <c r="P8" i="109"/>
  <c r="O8" i="109"/>
  <c r="N8" i="109"/>
  <c r="M8" i="109"/>
  <c r="L8" i="109"/>
  <c r="K8" i="109"/>
  <c r="I8" i="109"/>
  <c r="H8" i="109"/>
  <c r="G8" i="109"/>
  <c r="F8" i="109"/>
  <c r="E8" i="109"/>
  <c r="Q7" i="109"/>
  <c r="P7" i="109"/>
  <c r="O7" i="109"/>
  <c r="N7" i="109"/>
  <c r="M7" i="109"/>
  <c r="L7" i="109"/>
  <c r="K7" i="109"/>
  <c r="I7" i="109"/>
  <c r="H7" i="109"/>
  <c r="G7" i="109"/>
  <c r="F7" i="109"/>
  <c r="E7" i="109"/>
  <c r="Q6" i="109"/>
  <c r="P6" i="109"/>
  <c r="O6" i="109"/>
  <c r="N6" i="109"/>
  <c r="M6" i="109"/>
  <c r="L6" i="109"/>
  <c r="K6" i="109"/>
  <c r="I6" i="109"/>
  <c r="H6" i="109"/>
  <c r="G6" i="109"/>
  <c r="F6" i="109"/>
  <c r="E6" i="109"/>
  <c r="Q5" i="109"/>
  <c r="P5" i="109"/>
  <c r="O5" i="109"/>
  <c r="N5" i="109"/>
  <c r="M5" i="109"/>
  <c r="L5" i="109"/>
  <c r="K5" i="109"/>
  <c r="I5" i="109"/>
  <c r="H5" i="109"/>
  <c r="G5" i="109"/>
  <c r="F5" i="109"/>
  <c r="E5" i="109"/>
  <c r="Q39" i="108"/>
  <c r="P39" i="108"/>
  <c r="O39" i="108"/>
  <c r="N39" i="108"/>
  <c r="M39" i="108"/>
  <c r="L39" i="108"/>
  <c r="K39" i="108"/>
  <c r="I39" i="108"/>
  <c r="H39" i="108"/>
  <c r="G39" i="108"/>
  <c r="F39" i="108"/>
  <c r="E39" i="108"/>
  <c r="Q38" i="108"/>
  <c r="P38" i="108"/>
  <c r="O38" i="108"/>
  <c r="N38" i="108"/>
  <c r="M38" i="108"/>
  <c r="L38" i="108"/>
  <c r="K38" i="108"/>
  <c r="I38" i="108"/>
  <c r="H38" i="108"/>
  <c r="G38" i="108"/>
  <c r="F38" i="108"/>
  <c r="E38" i="108"/>
  <c r="Q36" i="108"/>
  <c r="P36" i="108"/>
  <c r="O36" i="108"/>
  <c r="N36" i="108"/>
  <c r="M36" i="108"/>
  <c r="L36" i="108"/>
  <c r="K36" i="108"/>
  <c r="I36" i="108"/>
  <c r="H36" i="108"/>
  <c r="G36" i="108"/>
  <c r="F36" i="108"/>
  <c r="E36" i="108"/>
  <c r="Q35" i="108"/>
  <c r="P35" i="108"/>
  <c r="O35" i="108"/>
  <c r="N35" i="108"/>
  <c r="M35" i="108"/>
  <c r="L35" i="108"/>
  <c r="K35" i="108"/>
  <c r="I35" i="108"/>
  <c r="H35" i="108"/>
  <c r="G35" i="108"/>
  <c r="F35" i="108"/>
  <c r="E35" i="108"/>
  <c r="Q33" i="108"/>
  <c r="P33" i="108"/>
  <c r="O33" i="108"/>
  <c r="N33" i="108"/>
  <c r="M33" i="108"/>
  <c r="L33" i="108"/>
  <c r="K33" i="108"/>
  <c r="I33" i="108"/>
  <c r="H33" i="108"/>
  <c r="G33" i="108"/>
  <c r="F33" i="108"/>
  <c r="E33" i="108"/>
  <c r="Q32" i="108"/>
  <c r="P32" i="108"/>
  <c r="O32" i="108"/>
  <c r="N32" i="108"/>
  <c r="M32" i="108"/>
  <c r="L32" i="108"/>
  <c r="K32" i="108"/>
  <c r="I32" i="108"/>
  <c r="H32" i="108"/>
  <c r="G32" i="108"/>
  <c r="F32" i="108"/>
  <c r="E32" i="108"/>
  <c r="Q31" i="108"/>
  <c r="P31" i="108"/>
  <c r="O31" i="108"/>
  <c r="N31" i="108"/>
  <c r="M31" i="108"/>
  <c r="L31" i="108"/>
  <c r="K31" i="108"/>
  <c r="I31" i="108"/>
  <c r="H31" i="108"/>
  <c r="G31" i="108"/>
  <c r="F31" i="108"/>
  <c r="E31" i="108"/>
  <c r="Q30" i="108"/>
  <c r="P30" i="108"/>
  <c r="O30" i="108"/>
  <c r="N30" i="108"/>
  <c r="M30" i="108"/>
  <c r="L30" i="108"/>
  <c r="K30" i="108"/>
  <c r="I30" i="108"/>
  <c r="H30" i="108"/>
  <c r="G30" i="108"/>
  <c r="F30" i="108"/>
  <c r="E30" i="108"/>
  <c r="Q29" i="108"/>
  <c r="P29" i="108"/>
  <c r="O29" i="108"/>
  <c r="N29" i="108"/>
  <c r="M29" i="108"/>
  <c r="L29" i="108"/>
  <c r="K29" i="108"/>
  <c r="I29" i="108"/>
  <c r="H29" i="108"/>
  <c r="G29" i="108"/>
  <c r="F29" i="108"/>
  <c r="E29" i="108"/>
  <c r="Q28" i="108"/>
  <c r="P28" i="108"/>
  <c r="O28" i="108"/>
  <c r="N28" i="108"/>
  <c r="M28" i="108"/>
  <c r="L28" i="108"/>
  <c r="K28" i="108"/>
  <c r="I28" i="108"/>
  <c r="H28" i="108"/>
  <c r="G28" i="108"/>
  <c r="F28" i="108"/>
  <c r="E28" i="108"/>
  <c r="Q26" i="108"/>
  <c r="P26" i="108"/>
  <c r="O26" i="108"/>
  <c r="N26" i="108"/>
  <c r="M26" i="108"/>
  <c r="L26" i="108"/>
  <c r="K26" i="108"/>
  <c r="I26" i="108"/>
  <c r="H26" i="108"/>
  <c r="G26" i="108"/>
  <c r="F26" i="108"/>
  <c r="E26" i="108"/>
  <c r="Q25" i="108"/>
  <c r="P25" i="108"/>
  <c r="O25" i="108"/>
  <c r="N25" i="108"/>
  <c r="M25" i="108"/>
  <c r="L25" i="108"/>
  <c r="K25" i="108"/>
  <c r="I25" i="108"/>
  <c r="H25" i="108"/>
  <c r="G25" i="108"/>
  <c r="F25" i="108"/>
  <c r="E25" i="108"/>
  <c r="Q24" i="108"/>
  <c r="P24" i="108"/>
  <c r="O24" i="108"/>
  <c r="N24" i="108"/>
  <c r="M24" i="108"/>
  <c r="L24" i="108"/>
  <c r="K24" i="108"/>
  <c r="I24" i="108"/>
  <c r="H24" i="108"/>
  <c r="G24" i="108"/>
  <c r="F24" i="108"/>
  <c r="E24" i="108"/>
  <c r="Q23" i="108"/>
  <c r="P23" i="108"/>
  <c r="O23" i="108"/>
  <c r="N23" i="108"/>
  <c r="M23" i="108"/>
  <c r="L23" i="108"/>
  <c r="K23" i="108"/>
  <c r="I23" i="108"/>
  <c r="H23" i="108"/>
  <c r="G23" i="108"/>
  <c r="F23" i="108"/>
  <c r="E23" i="108"/>
  <c r="Q22" i="108"/>
  <c r="P22" i="108"/>
  <c r="O22" i="108"/>
  <c r="N22" i="108"/>
  <c r="M22" i="108"/>
  <c r="L22" i="108"/>
  <c r="K22" i="108"/>
  <c r="I22" i="108"/>
  <c r="H22" i="108"/>
  <c r="G22" i="108"/>
  <c r="F22" i="108"/>
  <c r="E22" i="108"/>
  <c r="Q21" i="108"/>
  <c r="P21" i="108"/>
  <c r="O21" i="108"/>
  <c r="N21" i="108"/>
  <c r="M21" i="108"/>
  <c r="L21" i="108"/>
  <c r="K21" i="108"/>
  <c r="I21" i="108"/>
  <c r="H21" i="108"/>
  <c r="G21" i="108"/>
  <c r="F21" i="108"/>
  <c r="E21" i="108"/>
  <c r="Q20" i="108"/>
  <c r="P20" i="108"/>
  <c r="O20" i="108"/>
  <c r="N20" i="108"/>
  <c r="M20" i="108"/>
  <c r="L20" i="108"/>
  <c r="K20" i="108"/>
  <c r="I20" i="108"/>
  <c r="H20" i="108"/>
  <c r="G20" i="108"/>
  <c r="F20" i="108"/>
  <c r="E20" i="108"/>
  <c r="Q19" i="108"/>
  <c r="P19" i="108"/>
  <c r="O19" i="108"/>
  <c r="N19" i="108"/>
  <c r="M19" i="108"/>
  <c r="L19" i="108"/>
  <c r="K19" i="108"/>
  <c r="I19" i="108"/>
  <c r="H19" i="108"/>
  <c r="G19" i="108"/>
  <c r="F19" i="108"/>
  <c r="E19" i="108"/>
  <c r="Q18" i="108"/>
  <c r="P18" i="108"/>
  <c r="O18" i="108"/>
  <c r="N18" i="108"/>
  <c r="M18" i="108"/>
  <c r="L18" i="108"/>
  <c r="K18" i="108"/>
  <c r="I18" i="108"/>
  <c r="H18" i="108"/>
  <c r="G18" i="108"/>
  <c r="F18" i="108"/>
  <c r="E18" i="108"/>
  <c r="Q17" i="108"/>
  <c r="P17" i="108"/>
  <c r="O17" i="108"/>
  <c r="N17" i="108"/>
  <c r="M17" i="108"/>
  <c r="L17" i="108"/>
  <c r="K17" i="108"/>
  <c r="I17" i="108"/>
  <c r="H17" i="108"/>
  <c r="G17" i="108"/>
  <c r="F17" i="108"/>
  <c r="E17" i="108"/>
  <c r="Q15" i="108"/>
  <c r="P15" i="108"/>
  <c r="O15" i="108"/>
  <c r="N15" i="108"/>
  <c r="M15" i="108"/>
  <c r="L15" i="108"/>
  <c r="K15" i="108"/>
  <c r="I15" i="108"/>
  <c r="H15" i="108"/>
  <c r="G15" i="108"/>
  <c r="F15" i="108"/>
  <c r="E15" i="108"/>
  <c r="Q14" i="108"/>
  <c r="P14" i="108"/>
  <c r="O14" i="108"/>
  <c r="N14" i="108"/>
  <c r="M14" i="108"/>
  <c r="L14" i="108"/>
  <c r="K14" i="108"/>
  <c r="I14" i="108"/>
  <c r="H14" i="108"/>
  <c r="G14" i="108"/>
  <c r="F14" i="108"/>
  <c r="E14" i="108"/>
  <c r="Q13" i="108"/>
  <c r="P13" i="108"/>
  <c r="O13" i="108"/>
  <c r="N13" i="108"/>
  <c r="M13" i="108"/>
  <c r="L13" i="108"/>
  <c r="K13" i="108"/>
  <c r="I13" i="108"/>
  <c r="H13" i="108"/>
  <c r="G13" i="108"/>
  <c r="F13" i="108"/>
  <c r="E13" i="108"/>
  <c r="Q12" i="108"/>
  <c r="P12" i="108"/>
  <c r="O12" i="108"/>
  <c r="N12" i="108"/>
  <c r="M12" i="108"/>
  <c r="L12" i="108"/>
  <c r="K12" i="108"/>
  <c r="I12" i="108"/>
  <c r="H12" i="108"/>
  <c r="G12" i="108"/>
  <c r="F12" i="108"/>
  <c r="E12" i="108"/>
  <c r="Q11" i="108"/>
  <c r="P11" i="108"/>
  <c r="O11" i="108"/>
  <c r="N11" i="108"/>
  <c r="M11" i="108"/>
  <c r="L11" i="108"/>
  <c r="K11" i="108"/>
  <c r="I11" i="108"/>
  <c r="H11" i="108"/>
  <c r="G11" i="108"/>
  <c r="F11" i="108"/>
  <c r="E11" i="108"/>
  <c r="Q10" i="108"/>
  <c r="P10" i="108"/>
  <c r="O10" i="108"/>
  <c r="N10" i="108"/>
  <c r="M10" i="108"/>
  <c r="L10" i="108"/>
  <c r="K10" i="108"/>
  <c r="I10" i="108"/>
  <c r="H10" i="108"/>
  <c r="G10" i="108"/>
  <c r="F10" i="108"/>
  <c r="E10" i="108"/>
  <c r="Q9" i="108"/>
  <c r="P9" i="108"/>
  <c r="O9" i="108"/>
  <c r="N9" i="108"/>
  <c r="M9" i="108"/>
  <c r="L9" i="108"/>
  <c r="K9" i="108"/>
  <c r="I9" i="108"/>
  <c r="H9" i="108"/>
  <c r="G9" i="108"/>
  <c r="F9" i="108"/>
  <c r="E9" i="108"/>
  <c r="Q8" i="108"/>
  <c r="P8" i="108"/>
  <c r="O8" i="108"/>
  <c r="N8" i="108"/>
  <c r="M8" i="108"/>
  <c r="L8" i="108"/>
  <c r="K8" i="108"/>
  <c r="I8" i="108"/>
  <c r="H8" i="108"/>
  <c r="G8" i="108"/>
  <c r="F8" i="108"/>
  <c r="E8" i="108"/>
  <c r="Q7" i="108"/>
  <c r="P7" i="108"/>
  <c r="O7" i="108"/>
  <c r="N7" i="108"/>
  <c r="M7" i="108"/>
  <c r="L7" i="108"/>
  <c r="K7" i="108"/>
  <c r="I7" i="108"/>
  <c r="H7" i="108"/>
  <c r="G7" i="108"/>
  <c r="F7" i="108"/>
  <c r="E7" i="108"/>
  <c r="Q6" i="108"/>
  <c r="P6" i="108"/>
  <c r="O6" i="108"/>
  <c r="N6" i="108"/>
  <c r="M6" i="108"/>
  <c r="L6" i="108"/>
  <c r="K6" i="108"/>
  <c r="I6" i="108"/>
  <c r="H6" i="108"/>
  <c r="G6" i="108"/>
  <c r="F6" i="108"/>
  <c r="E6" i="108"/>
  <c r="Q5" i="108"/>
  <c r="P5" i="108"/>
  <c r="O5" i="108"/>
  <c r="N5" i="108"/>
  <c r="M5" i="108"/>
  <c r="L5" i="108"/>
  <c r="K5" i="108"/>
  <c r="I5" i="108"/>
  <c r="H5" i="108"/>
  <c r="G5" i="108"/>
  <c r="F5" i="108"/>
  <c r="E5" i="108"/>
  <c r="Q39" i="107"/>
  <c r="P39" i="107"/>
  <c r="O39" i="107"/>
  <c r="N39" i="107"/>
  <c r="M39" i="107"/>
  <c r="L39" i="107"/>
  <c r="K39" i="107"/>
  <c r="I39" i="107"/>
  <c r="H39" i="107"/>
  <c r="G39" i="107"/>
  <c r="F39" i="107"/>
  <c r="E39" i="107"/>
  <c r="Q38" i="107"/>
  <c r="P38" i="107"/>
  <c r="O38" i="107"/>
  <c r="N38" i="107"/>
  <c r="M38" i="107"/>
  <c r="L38" i="107"/>
  <c r="K38" i="107"/>
  <c r="I38" i="107"/>
  <c r="H38" i="107"/>
  <c r="G38" i="107"/>
  <c r="F38" i="107"/>
  <c r="E38" i="107"/>
  <c r="Q36" i="107"/>
  <c r="P36" i="107"/>
  <c r="O36" i="107"/>
  <c r="N36" i="107"/>
  <c r="M36" i="107"/>
  <c r="L36" i="107"/>
  <c r="K36" i="107"/>
  <c r="I36" i="107"/>
  <c r="H36" i="107"/>
  <c r="G36" i="107"/>
  <c r="F36" i="107"/>
  <c r="E36" i="107"/>
  <c r="Q35" i="107"/>
  <c r="P35" i="107"/>
  <c r="O35" i="107"/>
  <c r="N35" i="107"/>
  <c r="M35" i="107"/>
  <c r="L35" i="107"/>
  <c r="K35" i="107"/>
  <c r="I35" i="107"/>
  <c r="H35" i="107"/>
  <c r="G35" i="107"/>
  <c r="F35" i="107"/>
  <c r="E35" i="107"/>
  <c r="Q33" i="107"/>
  <c r="P33" i="107"/>
  <c r="O33" i="107"/>
  <c r="N33" i="107"/>
  <c r="M33" i="107"/>
  <c r="L33" i="107"/>
  <c r="K33" i="107"/>
  <c r="I33" i="107"/>
  <c r="H33" i="107"/>
  <c r="G33" i="107"/>
  <c r="F33" i="107"/>
  <c r="E33" i="107"/>
  <c r="Q32" i="107"/>
  <c r="P32" i="107"/>
  <c r="O32" i="107"/>
  <c r="N32" i="107"/>
  <c r="M32" i="107"/>
  <c r="L32" i="107"/>
  <c r="K32" i="107"/>
  <c r="I32" i="107"/>
  <c r="H32" i="107"/>
  <c r="G32" i="107"/>
  <c r="F32" i="107"/>
  <c r="E32" i="107"/>
  <c r="Q31" i="107"/>
  <c r="P31" i="107"/>
  <c r="O31" i="107"/>
  <c r="N31" i="107"/>
  <c r="M31" i="107"/>
  <c r="L31" i="107"/>
  <c r="K31" i="107"/>
  <c r="I31" i="107"/>
  <c r="H31" i="107"/>
  <c r="G31" i="107"/>
  <c r="F31" i="107"/>
  <c r="E31" i="107"/>
  <c r="Q30" i="107"/>
  <c r="P30" i="107"/>
  <c r="O30" i="107"/>
  <c r="N30" i="107"/>
  <c r="M30" i="107"/>
  <c r="L30" i="107"/>
  <c r="K30" i="107"/>
  <c r="I30" i="107"/>
  <c r="H30" i="107"/>
  <c r="G30" i="107"/>
  <c r="F30" i="107"/>
  <c r="E30" i="107"/>
  <c r="Q29" i="107"/>
  <c r="P29" i="107"/>
  <c r="O29" i="107"/>
  <c r="N29" i="107"/>
  <c r="M29" i="107"/>
  <c r="L29" i="107"/>
  <c r="K29" i="107"/>
  <c r="I29" i="107"/>
  <c r="H29" i="107"/>
  <c r="G29" i="107"/>
  <c r="F29" i="107"/>
  <c r="E29" i="107"/>
  <c r="Q28" i="107"/>
  <c r="P28" i="107"/>
  <c r="O28" i="107"/>
  <c r="N28" i="107"/>
  <c r="M28" i="107"/>
  <c r="L28" i="107"/>
  <c r="K28" i="107"/>
  <c r="I28" i="107"/>
  <c r="H28" i="107"/>
  <c r="G28" i="107"/>
  <c r="F28" i="107"/>
  <c r="E28" i="107"/>
  <c r="Q26" i="107"/>
  <c r="P26" i="107"/>
  <c r="O26" i="107"/>
  <c r="N26" i="107"/>
  <c r="M26" i="107"/>
  <c r="L26" i="107"/>
  <c r="K26" i="107"/>
  <c r="I26" i="107"/>
  <c r="H26" i="107"/>
  <c r="G26" i="107"/>
  <c r="F26" i="107"/>
  <c r="E26" i="107"/>
  <c r="Q25" i="107"/>
  <c r="P25" i="107"/>
  <c r="O25" i="107"/>
  <c r="N25" i="107"/>
  <c r="M25" i="107"/>
  <c r="L25" i="107"/>
  <c r="K25" i="107"/>
  <c r="I25" i="107"/>
  <c r="H25" i="107"/>
  <c r="G25" i="107"/>
  <c r="F25" i="107"/>
  <c r="E25" i="107"/>
  <c r="Q24" i="107"/>
  <c r="P24" i="107"/>
  <c r="O24" i="107"/>
  <c r="N24" i="107"/>
  <c r="M24" i="107"/>
  <c r="L24" i="107"/>
  <c r="K24" i="107"/>
  <c r="I24" i="107"/>
  <c r="H24" i="107"/>
  <c r="G24" i="107"/>
  <c r="F24" i="107"/>
  <c r="E24" i="107"/>
  <c r="Q23" i="107"/>
  <c r="P23" i="107"/>
  <c r="O23" i="107"/>
  <c r="N23" i="107"/>
  <c r="M23" i="107"/>
  <c r="L23" i="107"/>
  <c r="K23" i="107"/>
  <c r="I23" i="107"/>
  <c r="H23" i="107"/>
  <c r="G23" i="107"/>
  <c r="F23" i="107"/>
  <c r="E23" i="107"/>
  <c r="Q22" i="107"/>
  <c r="P22" i="107"/>
  <c r="O22" i="107"/>
  <c r="N22" i="107"/>
  <c r="M22" i="107"/>
  <c r="L22" i="107"/>
  <c r="K22" i="107"/>
  <c r="I22" i="107"/>
  <c r="H22" i="107"/>
  <c r="G22" i="107"/>
  <c r="F22" i="107"/>
  <c r="E22" i="107"/>
  <c r="Q21" i="107"/>
  <c r="P21" i="107"/>
  <c r="O21" i="107"/>
  <c r="N21" i="107"/>
  <c r="M21" i="107"/>
  <c r="L21" i="107"/>
  <c r="K21" i="107"/>
  <c r="I21" i="107"/>
  <c r="H21" i="107"/>
  <c r="G21" i="107"/>
  <c r="F21" i="107"/>
  <c r="E21" i="107"/>
  <c r="Q20" i="107"/>
  <c r="P20" i="107"/>
  <c r="O20" i="107"/>
  <c r="N20" i="107"/>
  <c r="M20" i="107"/>
  <c r="L20" i="107"/>
  <c r="K20" i="107"/>
  <c r="I20" i="107"/>
  <c r="H20" i="107"/>
  <c r="G20" i="107"/>
  <c r="F20" i="107"/>
  <c r="E20" i="107"/>
  <c r="Q19" i="107"/>
  <c r="P19" i="107"/>
  <c r="O19" i="107"/>
  <c r="N19" i="107"/>
  <c r="M19" i="107"/>
  <c r="L19" i="107"/>
  <c r="K19" i="107"/>
  <c r="I19" i="107"/>
  <c r="H19" i="107"/>
  <c r="G19" i="107"/>
  <c r="F19" i="107"/>
  <c r="E19" i="107"/>
  <c r="Q18" i="107"/>
  <c r="P18" i="107"/>
  <c r="O18" i="107"/>
  <c r="N18" i="107"/>
  <c r="M18" i="107"/>
  <c r="L18" i="107"/>
  <c r="K18" i="107"/>
  <c r="I18" i="107"/>
  <c r="H18" i="107"/>
  <c r="G18" i="107"/>
  <c r="F18" i="107"/>
  <c r="E18" i="107"/>
  <c r="Q17" i="107"/>
  <c r="P17" i="107"/>
  <c r="O17" i="107"/>
  <c r="N17" i="107"/>
  <c r="M17" i="107"/>
  <c r="L17" i="107"/>
  <c r="K17" i="107"/>
  <c r="I17" i="107"/>
  <c r="H17" i="107"/>
  <c r="G17" i="107"/>
  <c r="F17" i="107"/>
  <c r="E17" i="107"/>
  <c r="Q15" i="107"/>
  <c r="P15" i="107"/>
  <c r="O15" i="107"/>
  <c r="N15" i="107"/>
  <c r="M15" i="107"/>
  <c r="L15" i="107"/>
  <c r="K15" i="107"/>
  <c r="I15" i="107"/>
  <c r="H15" i="107"/>
  <c r="G15" i="107"/>
  <c r="F15" i="107"/>
  <c r="E15" i="107"/>
  <c r="Q14" i="107"/>
  <c r="P14" i="107"/>
  <c r="O14" i="107"/>
  <c r="N14" i="107"/>
  <c r="M14" i="107"/>
  <c r="L14" i="107"/>
  <c r="K14" i="107"/>
  <c r="I14" i="107"/>
  <c r="H14" i="107"/>
  <c r="G14" i="107"/>
  <c r="F14" i="107"/>
  <c r="E14" i="107"/>
  <c r="Q13" i="107"/>
  <c r="P13" i="107"/>
  <c r="O13" i="107"/>
  <c r="N13" i="107"/>
  <c r="M13" i="107"/>
  <c r="L13" i="107"/>
  <c r="K13" i="107"/>
  <c r="I13" i="107"/>
  <c r="H13" i="107"/>
  <c r="G13" i="107"/>
  <c r="F13" i="107"/>
  <c r="E13" i="107"/>
  <c r="Q12" i="107"/>
  <c r="P12" i="107"/>
  <c r="O12" i="107"/>
  <c r="N12" i="107"/>
  <c r="M12" i="107"/>
  <c r="L12" i="107"/>
  <c r="K12" i="107"/>
  <c r="I12" i="107"/>
  <c r="H12" i="107"/>
  <c r="G12" i="107"/>
  <c r="F12" i="107"/>
  <c r="E12" i="107"/>
  <c r="Q11" i="107"/>
  <c r="P11" i="107"/>
  <c r="O11" i="107"/>
  <c r="N11" i="107"/>
  <c r="M11" i="107"/>
  <c r="L11" i="107"/>
  <c r="K11" i="107"/>
  <c r="I11" i="107"/>
  <c r="H11" i="107"/>
  <c r="G11" i="107"/>
  <c r="F11" i="107"/>
  <c r="E11" i="107"/>
  <c r="Q10" i="107"/>
  <c r="P10" i="107"/>
  <c r="O10" i="107"/>
  <c r="N10" i="107"/>
  <c r="M10" i="107"/>
  <c r="L10" i="107"/>
  <c r="K10" i="107"/>
  <c r="I10" i="107"/>
  <c r="H10" i="107"/>
  <c r="G10" i="107"/>
  <c r="F10" i="107"/>
  <c r="E10" i="107"/>
  <c r="Q9" i="107"/>
  <c r="P9" i="107"/>
  <c r="O9" i="107"/>
  <c r="N9" i="107"/>
  <c r="M9" i="107"/>
  <c r="L9" i="107"/>
  <c r="K9" i="107"/>
  <c r="I9" i="107"/>
  <c r="H9" i="107"/>
  <c r="G9" i="107"/>
  <c r="F9" i="107"/>
  <c r="E9" i="107"/>
  <c r="Q8" i="107"/>
  <c r="P8" i="107"/>
  <c r="O8" i="107"/>
  <c r="N8" i="107"/>
  <c r="M8" i="107"/>
  <c r="L8" i="107"/>
  <c r="K8" i="107"/>
  <c r="I8" i="107"/>
  <c r="H8" i="107"/>
  <c r="G8" i="107"/>
  <c r="F8" i="107"/>
  <c r="E8" i="107"/>
  <c r="Q7" i="107"/>
  <c r="P7" i="107"/>
  <c r="O7" i="107"/>
  <c r="N7" i="107"/>
  <c r="M7" i="107"/>
  <c r="L7" i="107"/>
  <c r="K7" i="107"/>
  <c r="I7" i="107"/>
  <c r="H7" i="107"/>
  <c r="G7" i="107"/>
  <c r="F7" i="107"/>
  <c r="E7" i="107"/>
  <c r="Q6" i="107"/>
  <c r="P6" i="107"/>
  <c r="O6" i="107"/>
  <c r="N6" i="107"/>
  <c r="M6" i="107"/>
  <c r="L6" i="107"/>
  <c r="K6" i="107"/>
  <c r="I6" i="107"/>
  <c r="H6" i="107"/>
  <c r="G6" i="107"/>
  <c r="F6" i="107"/>
  <c r="E6" i="107"/>
  <c r="Q5" i="107"/>
  <c r="P5" i="107"/>
  <c r="O5" i="107"/>
  <c r="N5" i="107"/>
  <c r="M5" i="107"/>
  <c r="L5" i="107"/>
  <c r="K5" i="107"/>
  <c r="I5" i="107"/>
  <c r="H5" i="107"/>
  <c r="G5" i="107"/>
  <c r="F5" i="107"/>
  <c r="E5" i="107"/>
  <c r="Q39" i="106"/>
  <c r="P39" i="106"/>
  <c r="O39" i="106"/>
  <c r="N39" i="106"/>
  <c r="M39" i="106"/>
  <c r="L39" i="106"/>
  <c r="K39" i="106"/>
  <c r="I39" i="106"/>
  <c r="H39" i="106"/>
  <c r="G39" i="106"/>
  <c r="F39" i="106"/>
  <c r="E39" i="106"/>
  <c r="Q38" i="106"/>
  <c r="P38" i="106"/>
  <c r="O38" i="106"/>
  <c r="N38" i="106"/>
  <c r="M38" i="106"/>
  <c r="L38" i="106"/>
  <c r="K38" i="106"/>
  <c r="I38" i="106"/>
  <c r="H38" i="106"/>
  <c r="G38" i="106"/>
  <c r="F38" i="106"/>
  <c r="E38" i="106"/>
  <c r="Q36" i="106"/>
  <c r="P36" i="106"/>
  <c r="O36" i="106"/>
  <c r="N36" i="106"/>
  <c r="M36" i="106"/>
  <c r="L36" i="106"/>
  <c r="K36" i="106"/>
  <c r="I36" i="106"/>
  <c r="H36" i="106"/>
  <c r="G36" i="106"/>
  <c r="F36" i="106"/>
  <c r="E36" i="106"/>
  <c r="Q35" i="106"/>
  <c r="P35" i="106"/>
  <c r="O35" i="106"/>
  <c r="N35" i="106"/>
  <c r="M35" i="106"/>
  <c r="L35" i="106"/>
  <c r="K35" i="106"/>
  <c r="I35" i="106"/>
  <c r="H35" i="106"/>
  <c r="G35" i="106"/>
  <c r="F35" i="106"/>
  <c r="E35" i="106"/>
  <c r="Q33" i="106"/>
  <c r="P33" i="106"/>
  <c r="O33" i="106"/>
  <c r="N33" i="106"/>
  <c r="M33" i="106"/>
  <c r="L33" i="106"/>
  <c r="K33" i="106"/>
  <c r="I33" i="106"/>
  <c r="H33" i="106"/>
  <c r="G33" i="106"/>
  <c r="F33" i="106"/>
  <c r="E33" i="106"/>
  <c r="Q32" i="106"/>
  <c r="P32" i="106"/>
  <c r="O32" i="106"/>
  <c r="N32" i="106"/>
  <c r="M32" i="106"/>
  <c r="L32" i="106"/>
  <c r="K32" i="106"/>
  <c r="I32" i="106"/>
  <c r="H32" i="106"/>
  <c r="G32" i="106"/>
  <c r="F32" i="106"/>
  <c r="E32" i="106"/>
  <c r="Q31" i="106"/>
  <c r="P31" i="106"/>
  <c r="O31" i="106"/>
  <c r="N31" i="106"/>
  <c r="M31" i="106"/>
  <c r="L31" i="106"/>
  <c r="K31" i="106"/>
  <c r="I31" i="106"/>
  <c r="H31" i="106"/>
  <c r="G31" i="106"/>
  <c r="F31" i="106"/>
  <c r="E31" i="106"/>
  <c r="Q30" i="106"/>
  <c r="P30" i="106"/>
  <c r="O30" i="106"/>
  <c r="N30" i="106"/>
  <c r="M30" i="106"/>
  <c r="L30" i="106"/>
  <c r="K30" i="106"/>
  <c r="I30" i="106"/>
  <c r="H30" i="106"/>
  <c r="G30" i="106"/>
  <c r="F30" i="106"/>
  <c r="E30" i="106"/>
  <c r="Q29" i="106"/>
  <c r="P29" i="106"/>
  <c r="O29" i="106"/>
  <c r="N29" i="106"/>
  <c r="M29" i="106"/>
  <c r="L29" i="106"/>
  <c r="K29" i="106"/>
  <c r="I29" i="106"/>
  <c r="H29" i="106"/>
  <c r="G29" i="106"/>
  <c r="F29" i="106"/>
  <c r="E29" i="106"/>
  <c r="Q28" i="106"/>
  <c r="P28" i="106"/>
  <c r="O28" i="106"/>
  <c r="N28" i="106"/>
  <c r="M28" i="106"/>
  <c r="L28" i="106"/>
  <c r="K28" i="106"/>
  <c r="I28" i="106"/>
  <c r="H28" i="106"/>
  <c r="G28" i="106"/>
  <c r="F28" i="106"/>
  <c r="E28" i="106"/>
  <c r="Q26" i="106"/>
  <c r="P26" i="106"/>
  <c r="O26" i="106"/>
  <c r="N26" i="106"/>
  <c r="M26" i="106"/>
  <c r="L26" i="106"/>
  <c r="K26" i="106"/>
  <c r="I26" i="106"/>
  <c r="H26" i="106"/>
  <c r="G26" i="106"/>
  <c r="F26" i="106"/>
  <c r="E26" i="106"/>
  <c r="Q25" i="106"/>
  <c r="P25" i="106"/>
  <c r="O25" i="106"/>
  <c r="N25" i="106"/>
  <c r="M25" i="106"/>
  <c r="L25" i="106"/>
  <c r="K25" i="106"/>
  <c r="I25" i="106"/>
  <c r="H25" i="106"/>
  <c r="G25" i="106"/>
  <c r="F25" i="106"/>
  <c r="E25" i="106"/>
  <c r="Q24" i="106"/>
  <c r="P24" i="106"/>
  <c r="O24" i="106"/>
  <c r="N24" i="106"/>
  <c r="M24" i="106"/>
  <c r="L24" i="106"/>
  <c r="K24" i="106"/>
  <c r="I24" i="106"/>
  <c r="H24" i="106"/>
  <c r="G24" i="106"/>
  <c r="F24" i="106"/>
  <c r="E24" i="106"/>
  <c r="Q23" i="106"/>
  <c r="P23" i="106"/>
  <c r="O23" i="106"/>
  <c r="N23" i="106"/>
  <c r="M23" i="106"/>
  <c r="L23" i="106"/>
  <c r="K23" i="106"/>
  <c r="I23" i="106"/>
  <c r="H23" i="106"/>
  <c r="G23" i="106"/>
  <c r="F23" i="106"/>
  <c r="E23" i="106"/>
  <c r="Q22" i="106"/>
  <c r="P22" i="106"/>
  <c r="O22" i="106"/>
  <c r="N22" i="106"/>
  <c r="M22" i="106"/>
  <c r="L22" i="106"/>
  <c r="K22" i="106"/>
  <c r="I22" i="106"/>
  <c r="H22" i="106"/>
  <c r="G22" i="106"/>
  <c r="F22" i="106"/>
  <c r="E22" i="106"/>
  <c r="Q21" i="106"/>
  <c r="P21" i="106"/>
  <c r="O21" i="106"/>
  <c r="N21" i="106"/>
  <c r="M21" i="106"/>
  <c r="L21" i="106"/>
  <c r="K21" i="106"/>
  <c r="I21" i="106"/>
  <c r="H21" i="106"/>
  <c r="G21" i="106"/>
  <c r="F21" i="106"/>
  <c r="E21" i="106"/>
  <c r="Q20" i="106"/>
  <c r="P20" i="106"/>
  <c r="O20" i="106"/>
  <c r="N20" i="106"/>
  <c r="M20" i="106"/>
  <c r="L20" i="106"/>
  <c r="K20" i="106"/>
  <c r="I20" i="106"/>
  <c r="H20" i="106"/>
  <c r="G20" i="106"/>
  <c r="F20" i="106"/>
  <c r="E20" i="106"/>
  <c r="Q19" i="106"/>
  <c r="P19" i="106"/>
  <c r="O19" i="106"/>
  <c r="N19" i="106"/>
  <c r="M19" i="106"/>
  <c r="L19" i="106"/>
  <c r="K19" i="106"/>
  <c r="I19" i="106"/>
  <c r="H19" i="106"/>
  <c r="G19" i="106"/>
  <c r="F19" i="106"/>
  <c r="E19" i="106"/>
  <c r="Q18" i="106"/>
  <c r="P18" i="106"/>
  <c r="O18" i="106"/>
  <c r="N18" i="106"/>
  <c r="M18" i="106"/>
  <c r="L18" i="106"/>
  <c r="K18" i="106"/>
  <c r="I18" i="106"/>
  <c r="H18" i="106"/>
  <c r="G18" i="106"/>
  <c r="F18" i="106"/>
  <c r="E18" i="106"/>
  <c r="Q17" i="106"/>
  <c r="P17" i="106"/>
  <c r="O17" i="106"/>
  <c r="N17" i="106"/>
  <c r="M17" i="106"/>
  <c r="L17" i="106"/>
  <c r="K17" i="106"/>
  <c r="I17" i="106"/>
  <c r="H17" i="106"/>
  <c r="G17" i="106"/>
  <c r="F17" i="106"/>
  <c r="E17" i="106"/>
  <c r="Q15" i="106"/>
  <c r="P15" i="106"/>
  <c r="O15" i="106"/>
  <c r="N15" i="106"/>
  <c r="M15" i="106"/>
  <c r="L15" i="106"/>
  <c r="K15" i="106"/>
  <c r="I15" i="106"/>
  <c r="H15" i="106"/>
  <c r="G15" i="106"/>
  <c r="F15" i="106"/>
  <c r="E15" i="106"/>
  <c r="Q14" i="106"/>
  <c r="P14" i="106"/>
  <c r="O14" i="106"/>
  <c r="N14" i="106"/>
  <c r="M14" i="106"/>
  <c r="L14" i="106"/>
  <c r="K14" i="106"/>
  <c r="I14" i="106"/>
  <c r="H14" i="106"/>
  <c r="G14" i="106"/>
  <c r="F14" i="106"/>
  <c r="E14" i="106"/>
  <c r="Q13" i="106"/>
  <c r="P13" i="106"/>
  <c r="O13" i="106"/>
  <c r="N13" i="106"/>
  <c r="M13" i="106"/>
  <c r="L13" i="106"/>
  <c r="K13" i="106"/>
  <c r="I13" i="106"/>
  <c r="H13" i="106"/>
  <c r="G13" i="106"/>
  <c r="F13" i="106"/>
  <c r="E13" i="106"/>
  <c r="Q12" i="106"/>
  <c r="P12" i="106"/>
  <c r="O12" i="106"/>
  <c r="N12" i="106"/>
  <c r="M12" i="106"/>
  <c r="L12" i="106"/>
  <c r="K12" i="106"/>
  <c r="I12" i="106"/>
  <c r="H12" i="106"/>
  <c r="G12" i="106"/>
  <c r="F12" i="106"/>
  <c r="E12" i="106"/>
  <c r="Q11" i="106"/>
  <c r="P11" i="106"/>
  <c r="O11" i="106"/>
  <c r="N11" i="106"/>
  <c r="M11" i="106"/>
  <c r="L11" i="106"/>
  <c r="K11" i="106"/>
  <c r="I11" i="106"/>
  <c r="H11" i="106"/>
  <c r="G11" i="106"/>
  <c r="F11" i="106"/>
  <c r="E11" i="106"/>
  <c r="Q10" i="106"/>
  <c r="P10" i="106"/>
  <c r="O10" i="106"/>
  <c r="N10" i="106"/>
  <c r="M10" i="106"/>
  <c r="L10" i="106"/>
  <c r="K10" i="106"/>
  <c r="I10" i="106"/>
  <c r="H10" i="106"/>
  <c r="G10" i="106"/>
  <c r="F10" i="106"/>
  <c r="E10" i="106"/>
  <c r="Q9" i="106"/>
  <c r="P9" i="106"/>
  <c r="O9" i="106"/>
  <c r="N9" i="106"/>
  <c r="M9" i="106"/>
  <c r="L9" i="106"/>
  <c r="K9" i="106"/>
  <c r="I9" i="106"/>
  <c r="H9" i="106"/>
  <c r="G9" i="106"/>
  <c r="F9" i="106"/>
  <c r="E9" i="106"/>
  <c r="Q8" i="106"/>
  <c r="P8" i="106"/>
  <c r="O8" i="106"/>
  <c r="N8" i="106"/>
  <c r="M8" i="106"/>
  <c r="L8" i="106"/>
  <c r="K8" i="106"/>
  <c r="I8" i="106"/>
  <c r="H8" i="106"/>
  <c r="G8" i="106"/>
  <c r="F8" i="106"/>
  <c r="E8" i="106"/>
  <c r="Q7" i="106"/>
  <c r="P7" i="106"/>
  <c r="O7" i="106"/>
  <c r="N7" i="106"/>
  <c r="M7" i="106"/>
  <c r="L7" i="106"/>
  <c r="K7" i="106"/>
  <c r="I7" i="106"/>
  <c r="H7" i="106"/>
  <c r="G7" i="106"/>
  <c r="F7" i="106"/>
  <c r="E7" i="106"/>
  <c r="Q6" i="106"/>
  <c r="P6" i="106"/>
  <c r="O6" i="106"/>
  <c r="N6" i="106"/>
  <c r="M6" i="106"/>
  <c r="L6" i="106"/>
  <c r="K6" i="106"/>
  <c r="I6" i="106"/>
  <c r="H6" i="106"/>
  <c r="G6" i="106"/>
  <c r="F6" i="106"/>
  <c r="E6" i="106"/>
  <c r="Q5" i="106"/>
  <c r="P5" i="106"/>
  <c r="O5" i="106"/>
  <c r="N5" i="106"/>
  <c r="M5" i="106"/>
  <c r="L5" i="106"/>
  <c r="K5" i="106"/>
  <c r="I5" i="106"/>
  <c r="H5" i="106"/>
  <c r="G5" i="106"/>
  <c r="F5" i="106"/>
  <c r="E5" i="106"/>
  <c r="Q39" i="105"/>
  <c r="P39" i="105"/>
  <c r="O39" i="105"/>
  <c r="N39" i="105"/>
  <c r="M39" i="105"/>
  <c r="L39" i="105"/>
  <c r="K39" i="105"/>
  <c r="I39" i="105"/>
  <c r="H39" i="105"/>
  <c r="G39" i="105"/>
  <c r="F39" i="105"/>
  <c r="E39" i="105"/>
  <c r="Q38" i="105"/>
  <c r="P38" i="105"/>
  <c r="O38" i="105"/>
  <c r="N38" i="105"/>
  <c r="M38" i="105"/>
  <c r="L38" i="105"/>
  <c r="K38" i="105"/>
  <c r="I38" i="105"/>
  <c r="H38" i="105"/>
  <c r="G38" i="105"/>
  <c r="F38" i="105"/>
  <c r="E38" i="105"/>
  <c r="Q36" i="105"/>
  <c r="P36" i="105"/>
  <c r="O36" i="105"/>
  <c r="N36" i="105"/>
  <c r="M36" i="105"/>
  <c r="L36" i="105"/>
  <c r="K36" i="105"/>
  <c r="I36" i="105"/>
  <c r="H36" i="105"/>
  <c r="G36" i="105"/>
  <c r="F36" i="105"/>
  <c r="E36" i="105"/>
  <c r="Q35" i="105"/>
  <c r="P35" i="105"/>
  <c r="O35" i="105"/>
  <c r="N35" i="105"/>
  <c r="M35" i="105"/>
  <c r="L35" i="105"/>
  <c r="K35" i="105"/>
  <c r="I35" i="105"/>
  <c r="H35" i="105"/>
  <c r="G35" i="105"/>
  <c r="F35" i="105"/>
  <c r="E35" i="105"/>
  <c r="Q33" i="105"/>
  <c r="P33" i="105"/>
  <c r="O33" i="105"/>
  <c r="N33" i="105"/>
  <c r="M33" i="105"/>
  <c r="L33" i="105"/>
  <c r="K33" i="105"/>
  <c r="I33" i="105"/>
  <c r="H33" i="105"/>
  <c r="G33" i="105"/>
  <c r="F33" i="105"/>
  <c r="E33" i="105"/>
  <c r="Q32" i="105"/>
  <c r="P32" i="105"/>
  <c r="O32" i="105"/>
  <c r="N32" i="105"/>
  <c r="M32" i="105"/>
  <c r="L32" i="105"/>
  <c r="K32" i="105"/>
  <c r="I32" i="105"/>
  <c r="H32" i="105"/>
  <c r="G32" i="105"/>
  <c r="F32" i="105"/>
  <c r="E32" i="105"/>
  <c r="Q31" i="105"/>
  <c r="P31" i="105"/>
  <c r="O31" i="105"/>
  <c r="N31" i="105"/>
  <c r="M31" i="105"/>
  <c r="L31" i="105"/>
  <c r="K31" i="105"/>
  <c r="I31" i="105"/>
  <c r="H31" i="105"/>
  <c r="G31" i="105"/>
  <c r="F31" i="105"/>
  <c r="E31" i="105"/>
  <c r="Q30" i="105"/>
  <c r="P30" i="105"/>
  <c r="O30" i="105"/>
  <c r="N30" i="105"/>
  <c r="M30" i="105"/>
  <c r="L30" i="105"/>
  <c r="K30" i="105"/>
  <c r="I30" i="105"/>
  <c r="H30" i="105"/>
  <c r="G30" i="105"/>
  <c r="F30" i="105"/>
  <c r="E30" i="105"/>
  <c r="Q29" i="105"/>
  <c r="P29" i="105"/>
  <c r="O29" i="105"/>
  <c r="N29" i="105"/>
  <c r="M29" i="105"/>
  <c r="L29" i="105"/>
  <c r="K29" i="105"/>
  <c r="I29" i="105"/>
  <c r="H29" i="105"/>
  <c r="G29" i="105"/>
  <c r="F29" i="105"/>
  <c r="E29" i="105"/>
  <c r="Q28" i="105"/>
  <c r="P28" i="105"/>
  <c r="O28" i="105"/>
  <c r="N28" i="105"/>
  <c r="M28" i="105"/>
  <c r="L28" i="105"/>
  <c r="K28" i="105"/>
  <c r="I28" i="105"/>
  <c r="H28" i="105"/>
  <c r="G28" i="105"/>
  <c r="F28" i="105"/>
  <c r="E28" i="105"/>
  <c r="Q26" i="105"/>
  <c r="P26" i="105"/>
  <c r="O26" i="105"/>
  <c r="N26" i="105"/>
  <c r="M26" i="105"/>
  <c r="L26" i="105"/>
  <c r="K26" i="105"/>
  <c r="I26" i="105"/>
  <c r="H26" i="105"/>
  <c r="G26" i="105"/>
  <c r="F26" i="105"/>
  <c r="E26" i="105"/>
  <c r="Q25" i="105"/>
  <c r="P25" i="105"/>
  <c r="O25" i="105"/>
  <c r="N25" i="105"/>
  <c r="M25" i="105"/>
  <c r="L25" i="105"/>
  <c r="K25" i="105"/>
  <c r="I25" i="105"/>
  <c r="H25" i="105"/>
  <c r="G25" i="105"/>
  <c r="F25" i="105"/>
  <c r="E25" i="105"/>
  <c r="Q24" i="105"/>
  <c r="P24" i="105"/>
  <c r="O24" i="105"/>
  <c r="N24" i="105"/>
  <c r="M24" i="105"/>
  <c r="L24" i="105"/>
  <c r="K24" i="105"/>
  <c r="I24" i="105"/>
  <c r="H24" i="105"/>
  <c r="G24" i="105"/>
  <c r="F24" i="105"/>
  <c r="E24" i="105"/>
  <c r="Q23" i="105"/>
  <c r="P23" i="105"/>
  <c r="O23" i="105"/>
  <c r="N23" i="105"/>
  <c r="M23" i="105"/>
  <c r="L23" i="105"/>
  <c r="K23" i="105"/>
  <c r="I23" i="105"/>
  <c r="H23" i="105"/>
  <c r="G23" i="105"/>
  <c r="F23" i="105"/>
  <c r="E23" i="105"/>
  <c r="Q22" i="105"/>
  <c r="P22" i="105"/>
  <c r="O22" i="105"/>
  <c r="N22" i="105"/>
  <c r="M22" i="105"/>
  <c r="L22" i="105"/>
  <c r="K22" i="105"/>
  <c r="I22" i="105"/>
  <c r="H22" i="105"/>
  <c r="G22" i="105"/>
  <c r="F22" i="105"/>
  <c r="E22" i="105"/>
  <c r="Q21" i="105"/>
  <c r="P21" i="105"/>
  <c r="O21" i="105"/>
  <c r="N21" i="105"/>
  <c r="M21" i="105"/>
  <c r="L21" i="105"/>
  <c r="K21" i="105"/>
  <c r="I21" i="105"/>
  <c r="H21" i="105"/>
  <c r="G21" i="105"/>
  <c r="F21" i="105"/>
  <c r="E21" i="105"/>
  <c r="Q20" i="105"/>
  <c r="P20" i="105"/>
  <c r="O20" i="105"/>
  <c r="N20" i="105"/>
  <c r="M20" i="105"/>
  <c r="L20" i="105"/>
  <c r="K20" i="105"/>
  <c r="I20" i="105"/>
  <c r="H20" i="105"/>
  <c r="G20" i="105"/>
  <c r="F20" i="105"/>
  <c r="E20" i="105"/>
  <c r="Q19" i="105"/>
  <c r="P19" i="105"/>
  <c r="O19" i="105"/>
  <c r="N19" i="105"/>
  <c r="M19" i="105"/>
  <c r="L19" i="105"/>
  <c r="K19" i="105"/>
  <c r="I19" i="105"/>
  <c r="H19" i="105"/>
  <c r="G19" i="105"/>
  <c r="F19" i="105"/>
  <c r="E19" i="105"/>
  <c r="Q18" i="105"/>
  <c r="P18" i="105"/>
  <c r="O18" i="105"/>
  <c r="N18" i="105"/>
  <c r="M18" i="105"/>
  <c r="L18" i="105"/>
  <c r="K18" i="105"/>
  <c r="I18" i="105"/>
  <c r="H18" i="105"/>
  <c r="G18" i="105"/>
  <c r="F18" i="105"/>
  <c r="E18" i="105"/>
  <c r="Q17" i="105"/>
  <c r="P17" i="105"/>
  <c r="O17" i="105"/>
  <c r="N17" i="105"/>
  <c r="M17" i="105"/>
  <c r="L17" i="105"/>
  <c r="K17" i="105"/>
  <c r="I17" i="105"/>
  <c r="H17" i="105"/>
  <c r="G17" i="105"/>
  <c r="F17" i="105"/>
  <c r="E17" i="105"/>
  <c r="Q15" i="105"/>
  <c r="P15" i="105"/>
  <c r="O15" i="105"/>
  <c r="N15" i="105"/>
  <c r="M15" i="105"/>
  <c r="L15" i="105"/>
  <c r="K15" i="105"/>
  <c r="I15" i="105"/>
  <c r="H15" i="105"/>
  <c r="G15" i="105"/>
  <c r="F15" i="105"/>
  <c r="E15" i="105"/>
  <c r="Q14" i="105"/>
  <c r="P14" i="105"/>
  <c r="O14" i="105"/>
  <c r="N14" i="105"/>
  <c r="M14" i="105"/>
  <c r="L14" i="105"/>
  <c r="K14" i="105"/>
  <c r="I14" i="105"/>
  <c r="H14" i="105"/>
  <c r="G14" i="105"/>
  <c r="F14" i="105"/>
  <c r="E14" i="105"/>
  <c r="Q13" i="105"/>
  <c r="P13" i="105"/>
  <c r="O13" i="105"/>
  <c r="N13" i="105"/>
  <c r="M13" i="105"/>
  <c r="L13" i="105"/>
  <c r="K13" i="105"/>
  <c r="I13" i="105"/>
  <c r="H13" i="105"/>
  <c r="G13" i="105"/>
  <c r="F13" i="105"/>
  <c r="E13" i="105"/>
  <c r="Q12" i="105"/>
  <c r="P12" i="105"/>
  <c r="O12" i="105"/>
  <c r="N12" i="105"/>
  <c r="M12" i="105"/>
  <c r="L12" i="105"/>
  <c r="K12" i="105"/>
  <c r="I12" i="105"/>
  <c r="H12" i="105"/>
  <c r="G12" i="105"/>
  <c r="F12" i="105"/>
  <c r="E12" i="105"/>
  <c r="Q11" i="105"/>
  <c r="P11" i="105"/>
  <c r="O11" i="105"/>
  <c r="N11" i="105"/>
  <c r="M11" i="105"/>
  <c r="L11" i="105"/>
  <c r="K11" i="105"/>
  <c r="I11" i="105"/>
  <c r="H11" i="105"/>
  <c r="G11" i="105"/>
  <c r="F11" i="105"/>
  <c r="E11" i="105"/>
  <c r="Q10" i="105"/>
  <c r="P10" i="105"/>
  <c r="O10" i="105"/>
  <c r="N10" i="105"/>
  <c r="M10" i="105"/>
  <c r="L10" i="105"/>
  <c r="K10" i="105"/>
  <c r="I10" i="105"/>
  <c r="H10" i="105"/>
  <c r="G10" i="105"/>
  <c r="F10" i="105"/>
  <c r="E10" i="105"/>
  <c r="Q9" i="105"/>
  <c r="P9" i="105"/>
  <c r="O9" i="105"/>
  <c r="N9" i="105"/>
  <c r="M9" i="105"/>
  <c r="L9" i="105"/>
  <c r="K9" i="105"/>
  <c r="I9" i="105"/>
  <c r="H9" i="105"/>
  <c r="G9" i="105"/>
  <c r="F9" i="105"/>
  <c r="E9" i="105"/>
  <c r="Q8" i="105"/>
  <c r="P8" i="105"/>
  <c r="O8" i="105"/>
  <c r="N8" i="105"/>
  <c r="M8" i="105"/>
  <c r="L8" i="105"/>
  <c r="K8" i="105"/>
  <c r="I8" i="105"/>
  <c r="H8" i="105"/>
  <c r="G8" i="105"/>
  <c r="F8" i="105"/>
  <c r="E8" i="105"/>
  <c r="Q7" i="105"/>
  <c r="P7" i="105"/>
  <c r="O7" i="105"/>
  <c r="N7" i="105"/>
  <c r="M7" i="105"/>
  <c r="L7" i="105"/>
  <c r="K7" i="105"/>
  <c r="I7" i="105"/>
  <c r="H7" i="105"/>
  <c r="G7" i="105"/>
  <c r="F7" i="105"/>
  <c r="E7" i="105"/>
  <c r="Q6" i="105"/>
  <c r="P6" i="105"/>
  <c r="O6" i="105"/>
  <c r="N6" i="105"/>
  <c r="M6" i="105"/>
  <c r="L6" i="105"/>
  <c r="K6" i="105"/>
  <c r="I6" i="105"/>
  <c r="H6" i="105"/>
  <c r="G6" i="105"/>
  <c r="F6" i="105"/>
  <c r="E6" i="105"/>
  <c r="Q5" i="105"/>
  <c r="P5" i="105"/>
  <c r="O5" i="105"/>
  <c r="N5" i="105"/>
  <c r="M5" i="105"/>
  <c r="L5" i="105"/>
  <c r="K5" i="105"/>
  <c r="I5" i="105"/>
  <c r="H5" i="105"/>
  <c r="G5" i="105"/>
  <c r="F5" i="105"/>
  <c r="E5" i="105"/>
  <c r="Q39" i="104"/>
  <c r="P39" i="104"/>
  <c r="O39" i="104"/>
  <c r="N39" i="104"/>
  <c r="M39" i="104"/>
  <c r="L39" i="104"/>
  <c r="K39" i="104"/>
  <c r="I39" i="104"/>
  <c r="H39" i="104"/>
  <c r="G39" i="104"/>
  <c r="F39" i="104"/>
  <c r="E39" i="104"/>
  <c r="Q38" i="104"/>
  <c r="P38" i="104"/>
  <c r="O38" i="104"/>
  <c r="N38" i="104"/>
  <c r="M38" i="104"/>
  <c r="L38" i="104"/>
  <c r="K38" i="104"/>
  <c r="I38" i="104"/>
  <c r="H38" i="104"/>
  <c r="G38" i="104"/>
  <c r="F38" i="104"/>
  <c r="E38" i="104"/>
  <c r="Q36" i="104"/>
  <c r="P36" i="104"/>
  <c r="O36" i="104"/>
  <c r="N36" i="104"/>
  <c r="M36" i="104"/>
  <c r="L36" i="104"/>
  <c r="K36" i="104"/>
  <c r="I36" i="104"/>
  <c r="H36" i="104"/>
  <c r="G36" i="104"/>
  <c r="F36" i="104"/>
  <c r="E36" i="104"/>
  <c r="Q35" i="104"/>
  <c r="P35" i="104"/>
  <c r="O35" i="104"/>
  <c r="N35" i="104"/>
  <c r="M35" i="104"/>
  <c r="L35" i="104"/>
  <c r="K35" i="104"/>
  <c r="I35" i="104"/>
  <c r="H35" i="104"/>
  <c r="G35" i="104"/>
  <c r="F35" i="104"/>
  <c r="E35" i="104"/>
  <c r="Q33" i="104"/>
  <c r="P33" i="104"/>
  <c r="O33" i="104"/>
  <c r="N33" i="104"/>
  <c r="M33" i="104"/>
  <c r="L33" i="104"/>
  <c r="K33" i="104"/>
  <c r="I33" i="104"/>
  <c r="H33" i="104"/>
  <c r="G33" i="104"/>
  <c r="F33" i="104"/>
  <c r="E33" i="104"/>
  <c r="Q32" i="104"/>
  <c r="P32" i="104"/>
  <c r="O32" i="104"/>
  <c r="N32" i="104"/>
  <c r="M32" i="104"/>
  <c r="L32" i="104"/>
  <c r="K32" i="104"/>
  <c r="I32" i="104"/>
  <c r="H32" i="104"/>
  <c r="G32" i="104"/>
  <c r="F32" i="104"/>
  <c r="E32" i="104"/>
  <c r="Q31" i="104"/>
  <c r="P31" i="104"/>
  <c r="O31" i="104"/>
  <c r="N31" i="104"/>
  <c r="M31" i="104"/>
  <c r="L31" i="104"/>
  <c r="K31" i="104"/>
  <c r="I31" i="104"/>
  <c r="H31" i="104"/>
  <c r="G31" i="104"/>
  <c r="F31" i="104"/>
  <c r="E31" i="104"/>
  <c r="Q30" i="104"/>
  <c r="P30" i="104"/>
  <c r="O30" i="104"/>
  <c r="N30" i="104"/>
  <c r="M30" i="104"/>
  <c r="L30" i="104"/>
  <c r="K30" i="104"/>
  <c r="I30" i="104"/>
  <c r="H30" i="104"/>
  <c r="G30" i="104"/>
  <c r="F30" i="104"/>
  <c r="E30" i="104"/>
  <c r="Q29" i="104"/>
  <c r="P29" i="104"/>
  <c r="O29" i="104"/>
  <c r="N29" i="104"/>
  <c r="M29" i="104"/>
  <c r="L29" i="104"/>
  <c r="K29" i="104"/>
  <c r="I29" i="104"/>
  <c r="H29" i="104"/>
  <c r="G29" i="104"/>
  <c r="F29" i="104"/>
  <c r="E29" i="104"/>
  <c r="Q28" i="104"/>
  <c r="P28" i="104"/>
  <c r="O28" i="104"/>
  <c r="N28" i="104"/>
  <c r="M28" i="104"/>
  <c r="L28" i="104"/>
  <c r="K28" i="104"/>
  <c r="I28" i="104"/>
  <c r="H28" i="104"/>
  <c r="G28" i="104"/>
  <c r="F28" i="104"/>
  <c r="E28" i="104"/>
  <c r="Q26" i="104"/>
  <c r="P26" i="104"/>
  <c r="O26" i="104"/>
  <c r="N26" i="104"/>
  <c r="M26" i="104"/>
  <c r="L26" i="104"/>
  <c r="K26" i="104"/>
  <c r="I26" i="104"/>
  <c r="H26" i="104"/>
  <c r="G26" i="104"/>
  <c r="F26" i="104"/>
  <c r="E26" i="104"/>
  <c r="Q25" i="104"/>
  <c r="P25" i="104"/>
  <c r="O25" i="104"/>
  <c r="N25" i="104"/>
  <c r="M25" i="104"/>
  <c r="L25" i="104"/>
  <c r="K25" i="104"/>
  <c r="I25" i="104"/>
  <c r="H25" i="104"/>
  <c r="G25" i="104"/>
  <c r="F25" i="104"/>
  <c r="E25" i="104"/>
  <c r="Q24" i="104"/>
  <c r="P24" i="104"/>
  <c r="O24" i="104"/>
  <c r="N24" i="104"/>
  <c r="M24" i="104"/>
  <c r="L24" i="104"/>
  <c r="K24" i="104"/>
  <c r="I24" i="104"/>
  <c r="H24" i="104"/>
  <c r="G24" i="104"/>
  <c r="F24" i="104"/>
  <c r="E24" i="104"/>
  <c r="Q23" i="104"/>
  <c r="P23" i="104"/>
  <c r="O23" i="104"/>
  <c r="N23" i="104"/>
  <c r="M23" i="104"/>
  <c r="L23" i="104"/>
  <c r="K23" i="104"/>
  <c r="I23" i="104"/>
  <c r="H23" i="104"/>
  <c r="G23" i="104"/>
  <c r="F23" i="104"/>
  <c r="E23" i="104"/>
  <c r="Q22" i="104"/>
  <c r="P22" i="104"/>
  <c r="O22" i="104"/>
  <c r="N22" i="104"/>
  <c r="M22" i="104"/>
  <c r="L22" i="104"/>
  <c r="K22" i="104"/>
  <c r="I22" i="104"/>
  <c r="H22" i="104"/>
  <c r="G22" i="104"/>
  <c r="F22" i="104"/>
  <c r="E22" i="104"/>
  <c r="Q21" i="104"/>
  <c r="P21" i="104"/>
  <c r="O21" i="104"/>
  <c r="N21" i="104"/>
  <c r="M21" i="104"/>
  <c r="L21" i="104"/>
  <c r="K21" i="104"/>
  <c r="I21" i="104"/>
  <c r="H21" i="104"/>
  <c r="G21" i="104"/>
  <c r="F21" i="104"/>
  <c r="E21" i="104"/>
  <c r="Q20" i="104"/>
  <c r="P20" i="104"/>
  <c r="O20" i="104"/>
  <c r="N20" i="104"/>
  <c r="M20" i="104"/>
  <c r="L20" i="104"/>
  <c r="K20" i="104"/>
  <c r="I20" i="104"/>
  <c r="H20" i="104"/>
  <c r="G20" i="104"/>
  <c r="F20" i="104"/>
  <c r="E20" i="104"/>
  <c r="Q19" i="104"/>
  <c r="P19" i="104"/>
  <c r="O19" i="104"/>
  <c r="N19" i="104"/>
  <c r="M19" i="104"/>
  <c r="L19" i="104"/>
  <c r="K19" i="104"/>
  <c r="I19" i="104"/>
  <c r="H19" i="104"/>
  <c r="G19" i="104"/>
  <c r="F19" i="104"/>
  <c r="E19" i="104"/>
  <c r="Q18" i="104"/>
  <c r="P18" i="104"/>
  <c r="O18" i="104"/>
  <c r="N18" i="104"/>
  <c r="M18" i="104"/>
  <c r="L18" i="104"/>
  <c r="K18" i="104"/>
  <c r="I18" i="104"/>
  <c r="H18" i="104"/>
  <c r="G18" i="104"/>
  <c r="F18" i="104"/>
  <c r="E18" i="104"/>
  <c r="Q17" i="104"/>
  <c r="P17" i="104"/>
  <c r="O17" i="104"/>
  <c r="N17" i="104"/>
  <c r="M17" i="104"/>
  <c r="L17" i="104"/>
  <c r="K17" i="104"/>
  <c r="I17" i="104"/>
  <c r="H17" i="104"/>
  <c r="G17" i="104"/>
  <c r="F17" i="104"/>
  <c r="E17" i="104"/>
  <c r="Q15" i="104"/>
  <c r="P15" i="104"/>
  <c r="O15" i="104"/>
  <c r="N15" i="104"/>
  <c r="M15" i="104"/>
  <c r="L15" i="104"/>
  <c r="K15" i="104"/>
  <c r="I15" i="104"/>
  <c r="H15" i="104"/>
  <c r="G15" i="104"/>
  <c r="F15" i="104"/>
  <c r="E15" i="104"/>
  <c r="Q14" i="104"/>
  <c r="P14" i="104"/>
  <c r="O14" i="104"/>
  <c r="N14" i="104"/>
  <c r="M14" i="104"/>
  <c r="L14" i="104"/>
  <c r="K14" i="104"/>
  <c r="I14" i="104"/>
  <c r="H14" i="104"/>
  <c r="G14" i="104"/>
  <c r="F14" i="104"/>
  <c r="E14" i="104"/>
  <c r="Q13" i="104"/>
  <c r="P13" i="104"/>
  <c r="O13" i="104"/>
  <c r="N13" i="104"/>
  <c r="M13" i="104"/>
  <c r="L13" i="104"/>
  <c r="K13" i="104"/>
  <c r="I13" i="104"/>
  <c r="H13" i="104"/>
  <c r="G13" i="104"/>
  <c r="F13" i="104"/>
  <c r="E13" i="104"/>
  <c r="Q12" i="104"/>
  <c r="P12" i="104"/>
  <c r="O12" i="104"/>
  <c r="N12" i="104"/>
  <c r="M12" i="104"/>
  <c r="L12" i="104"/>
  <c r="K12" i="104"/>
  <c r="I12" i="104"/>
  <c r="H12" i="104"/>
  <c r="G12" i="104"/>
  <c r="F12" i="104"/>
  <c r="E12" i="104"/>
  <c r="Q11" i="104"/>
  <c r="P11" i="104"/>
  <c r="O11" i="104"/>
  <c r="N11" i="104"/>
  <c r="M11" i="104"/>
  <c r="L11" i="104"/>
  <c r="K11" i="104"/>
  <c r="I11" i="104"/>
  <c r="H11" i="104"/>
  <c r="G11" i="104"/>
  <c r="F11" i="104"/>
  <c r="E11" i="104"/>
  <c r="Q10" i="104"/>
  <c r="P10" i="104"/>
  <c r="O10" i="104"/>
  <c r="N10" i="104"/>
  <c r="M10" i="104"/>
  <c r="L10" i="104"/>
  <c r="K10" i="104"/>
  <c r="I10" i="104"/>
  <c r="H10" i="104"/>
  <c r="G10" i="104"/>
  <c r="F10" i="104"/>
  <c r="E10" i="104"/>
  <c r="Q9" i="104"/>
  <c r="P9" i="104"/>
  <c r="O9" i="104"/>
  <c r="N9" i="104"/>
  <c r="M9" i="104"/>
  <c r="L9" i="104"/>
  <c r="K9" i="104"/>
  <c r="I9" i="104"/>
  <c r="H9" i="104"/>
  <c r="G9" i="104"/>
  <c r="F9" i="104"/>
  <c r="E9" i="104"/>
  <c r="Q8" i="104"/>
  <c r="P8" i="104"/>
  <c r="O8" i="104"/>
  <c r="N8" i="104"/>
  <c r="M8" i="104"/>
  <c r="L8" i="104"/>
  <c r="K8" i="104"/>
  <c r="I8" i="104"/>
  <c r="H8" i="104"/>
  <c r="G8" i="104"/>
  <c r="F8" i="104"/>
  <c r="E8" i="104"/>
  <c r="Q7" i="104"/>
  <c r="P7" i="104"/>
  <c r="O7" i="104"/>
  <c r="N7" i="104"/>
  <c r="M7" i="104"/>
  <c r="L7" i="104"/>
  <c r="K7" i="104"/>
  <c r="I7" i="104"/>
  <c r="H7" i="104"/>
  <c r="G7" i="104"/>
  <c r="F7" i="104"/>
  <c r="E7" i="104"/>
  <c r="Q6" i="104"/>
  <c r="P6" i="104"/>
  <c r="O6" i="104"/>
  <c r="N6" i="104"/>
  <c r="M6" i="104"/>
  <c r="L6" i="104"/>
  <c r="K6" i="104"/>
  <c r="I6" i="104"/>
  <c r="H6" i="104"/>
  <c r="G6" i="104"/>
  <c r="F6" i="104"/>
  <c r="E6" i="104"/>
  <c r="Q5" i="104"/>
  <c r="P5" i="104"/>
  <c r="O5" i="104"/>
  <c r="N5" i="104"/>
  <c r="M5" i="104"/>
  <c r="L5" i="104"/>
  <c r="K5" i="104"/>
  <c r="I5" i="104"/>
  <c r="H5" i="104"/>
  <c r="G5" i="104"/>
  <c r="F5" i="104"/>
  <c r="E5" i="104"/>
  <c r="Q39" i="103"/>
  <c r="P39" i="103"/>
  <c r="O39" i="103"/>
  <c r="N39" i="103"/>
  <c r="M39" i="103"/>
  <c r="L39" i="103"/>
  <c r="K39" i="103"/>
  <c r="I39" i="103"/>
  <c r="H39" i="103"/>
  <c r="G39" i="103"/>
  <c r="F39" i="103"/>
  <c r="E39" i="103"/>
  <c r="Q38" i="103"/>
  <c r="P38" i="103"/>
  <c r="O38" i="103"/>
  <c r="N38" i="103"/>
  <c r="M38" i="103"/>
  <c r="L38" i="103"/>
  <c r="K38" i="103"/>
  <c r="I38" i="103"/>
  <c r="H38" i="103"/>
  <c r="G38" i="103"/>
  <c r="F38" i="103"/>
  <c r="E38" i="103"/>
  <c r="Q36" i="103"/>
  <c r="P36" i="103"/>
  <c r="O36" i="103"/>
  <c r="N36" i="103"/>
  <c r="M36" i="103"/>
  <c r="L36" i="103"/>
  <c r="K36" i="103"/>
  <c r="I36" i="103"/>
  <c r="H36" i="103"/>
  <c r="G36" i="103"/>
  <c r="F36" i="103"/>
  <c r="E36" i="103"/>
  <c r="Q35" i="103"/>
  <c r="P35" i="103"/>
  <c r="O35" i="103"/>
  <c r="N35" i="103"/>
  <c r="M35" i="103"/>
  <c r="L35" i="103"/>
  <c r="K35" i="103"/>
  <c r="I35" i="103"/>
  <c r="H35" i="103"/>
  <c r="G35" i="103"/>
  <c r="F35" i="103"/>
  <c r="E35" i="103"/>
  <c r="Q33" i="103"/>
  <c r="P33" i="103"/>
  <c r="O33" i="103"/>
  <c r="N33" i="103"/>
  <c r="M33" i="103"/>
  <c r="L33" i="103"/>
  <c r="K33" i="103"/>
  <c r="I33" i="103"/>
  <c r="H33" i="103"/>
  <c r="G33" i="103"/>
  <c r="F33" i="103"/>
  <c r="E33" i="103"/>
  <c r="Q32" i="103"/>
  <c r="P32" i="103"/>
  <c r="O32" i="103"/>
  <c r="N32" i="103"/>
  <c r="M32" i="103"/>
  <c r="L32" i="103"/>
  <c r="K32" i="103"/>
  <c r="I32" i="103"/>
  <c r="H32" i="103"/>
  <c r="G32" i="103"/>
  <c r="F32" i="103"/>
  <c r="E32" i="103"/>
  <c r="Q31" i="103"/>
  <c r="P31" i="103"/>
  <c r="O31" i="103"/>
  <c r="N31" i="103"/>
  <c r="M31" i="103"/>
  <c r="L31" i="103"/>
  <c r="K31" i="103"/>
  <c r="I31" i="103"/>
  <c r="H31" i="103"/>
  <c r="G31" i="103"/>
  <c r="F31" i="103"/>
  <c r="E31" i="103"/>
  <c r="Q30" i="103"/>
  <c r="P30" i="103"/>
  <c r="O30" i="103"/>
  <c r="N30" i="103"/>
  <c r="M30" i="103"/>
  <c r="L30" i="103"/>
  <c r="K30" i="103"/>
  <c r="I30" i="103"/>
  <c r="H30" i="103"/>
  <c r="G30" i="103"/>
  <c r="F30" i="103"/>
  <c r="E30" i="103"/>
  <c r="Q29" i="103"/>
  <c r="P29" i="103"/>
  <c r="O29" i="103"/>
  <c r="N29" i="103"/>
  <c r="M29" i="103"/>
  <c r="L29" i="103"/>
  <c r="K29" i="103"/>
  <c r="I29" i="103"/>
  <c r="H29" i="103"/>
  <c r="G29" i="103"/>
  <c r="F29" i="103"/>
  <c r="E29" i="103"/>
  <c r="Q28" i="103"/>
  <c r="P28" i="103"/>
  <c r="O28" i="103"/>
  <c r="N28" i="103"/>
  <c r="M28" i="103"/>
  <c r="L28" i="103"/>
  <c r="K28" i="103"/>
  <c r="I28" i="103"/>
  <c r="H28" i="103"/>
  <c r="G28" i="103"/>
  <c r="F28" i="103"/>
  <c r="E28" i="103"/>
  <c r="Q26" i="103"/>
  <c r="P26" i="103"/>
  <c r="O26" i="103"/>
  <c r="N26" i="103"/>
  <c r="M26" i="103"/>
  <c r="L26" i="103"/>
  <c r="K26" i="103"/>
  <c r="I26" i="103"/>
  <c r="H26" i="103"/>
  <c r="G26" i="103"/>
  <c r="F26" i="103"/>
  <c r="E26" i="103"/>
  <c r="Q25" i="103"/>
  <c r="P25" i="103"/>
  <c r="O25" i="103"/>
  <c r="N25" i="103"/>
  <c r="M25" i="103"/>
  <c r="L25" i="103"/>
  <c r="K25" i="103"/>
  <c r="I25" i="103"/>
  <c r="H25" i="103"/>
  <c r="G25" i="103"/>
  <c r="F25" i="103"/>
  <c r="E25" i="103"/>
  <c r="Q24" i="103"/>
  <c r="P24" i="103"/>
  <c r="O24" i="103"/>
  <c r="N24" i="103"/>
  <c r="M24" i="103"/>
  <c r="L24" i="103"/>
  <c r="K24" i="103"/>
  <c r="I24" i="103"/>
  <c r="H24" i="103"/>
  <c r="G24" i="103"/>
  <c r="F24" i="103"/>
  <c r="E24" i="103"/>
  <c r="Q23" i="103"/>
  <c r="P23" i="103"/>
  <c r="O23" i="103"/>
  <c r="N23" i="103"/>
  <c r="M23" i="103"/>
  <c r="L23" i="103"/>
  <c r="K23" i="103"/>
  <c r="I23" i="103"/>
  <c r="H23" i="103"/>
  <c r="G23" i="103"/>
  <c r="F23" i="103"/>
  <c r="E23" i="103"/>
  <c r="Q22" i="103"/>
  <c r="P22" i="103"/>
  <c r="O22" i="103"/>
  <c r="N22" i="103"/>
  <c r="M22" i="103"/>
  <c r="L22" i="103"/>
  <c r="K22" i="103"/>
  <c r="I22" i="103"/>
  <c r="H22" i="103"/>
  <c r="G22" i="103"/>
  <c r="F22" i="103"/>
  <c r="E22" i="103"/>
  <c r="Q21" i="103"/>
  <c r="P21" i="103"/>
  <c r="O21" i="103"/>
  <c r="N21" i="103"/>
  <c r="M21" i="103"/>
  <c r="L21" i="103"/>
  <c r="K21" i="103"/>
  <c r="I21" i="103"/>
  <c r="H21" i="103"/>
  <c r="G21" i="103"/>
  <c r="F21" i="103"/>
  <c r="E21" i="103"/>
  <c r="Q20" i="103"/>
  <c r="P20" i="103"/>
  <c r="O20" i="103"/>
  <c r="N20" i="103"/>
  <c r="M20" i="103"/>
  <c r="L20" i="103"/>
  <c r="K20" i="103"/>
  <c r="I20" i="103"/>
  <c r="H20" i="103"/>
  <c r="G20" i="103"/>
  <c r="F20" i="103"/>
  <c r="E20" i="103"/>
  <c r="Q19" i="103"/>
  <c r="P19" i="103"/>
  <c r="O19" i="103"/>
  <c r="N19" i="103"/>
  <c r="M19" i="103"/>
  <c r="L19" i="103"/>
  <c r="K19" i="103"/>
  <c r="I19" i="103"/>
  <c r="H19" i="103"/>
  <c r="G19" i="103"/>
  <c r="F19" i="103"/>
  <c r="E19" i="103"/>
  <c r="Q18" i="103"/>
  <c r="P18" i="103"/>
  <c r="O18" i="103"/>
  <c r="N18" i="103"/>
  <c r="M18" i="103"/>
  <c r="L18" i="103"/>
  <c r="K18" i="103"/>
  <c r="I18" i="103"/>
  <c r="H18" i="103"/>
  <c r="G18" i="103"/>
  <c r="F18" i="103"/>
  <c r="E18" i="103"/>
  <c r="Q17" i="103"/>
  <c r="P17" i="103"/>
  <c r="O17" i="103"/>
  <c r="N17" i="103"/>
  <c r="M17" i="103"/>
  <c r="L17" i="103"/>
  <c r="K17" i="103"/>
  <c r="I17" i="103"/>
  <c r="H17" i="103"/>
  <c r="G17" i="103"/>
  <c r="F17" i="103"/>
  <c r="E17" i="103"/>
  <c r="Q15" i="103"/>
  <c r="P15" i="103"/>
  <c r="O15" i="103"/>
  <c r="N15" i="103"/>
  <c r="M15" i="103"/>
  <c r="L15" i="103"/>
  <c r="K15" i="103"/>
  <c r="I15" i="103"/>
  <c r="H15" i="103"/>
  <c r="G15" i="103"/>
  <c r="F15" i="103"/>
  <c r="E15" i="103"/>
  <c r="Q14" i="103"/>
  <c r="P14" i="103"/>
  <c r="O14" i="103"/>
  <c r="N14" i="103"/>
  <c r="M14" i="103"/>
  <c r="L14" i="103"/>
  <c r="K14" i="103"/>
  <c r="I14" i="103"/>
  <c r="H14" i="103"/>
  <c r="G14" i="103"/>
  <c r="F14" i="103"/>
  <c r="E14" i="103"/>
  <c r="Q13" i="103"/>
  <c r="P13" i="103"/>
  <c r="O13" i="103"/>
  <c r="N13" i="103"/>
  <c r="M13" i="103"/>
  <c r="L13" i="103"/>
  <c r="K13" i="103"/>
  <c r="I13" i="103"/>
  <c r="H13" i="103"/>
  <c r="G13" i="103"/>
  <c r="F13" i="103"/>
  <c r="E13" i="103"/>
  <c r="Q12" i="103"/>
  <c r="P12" i="103"/>
  <c r="O12" i="103"/>
  <c r="N12" i="103"/>
  <c r="M12" i="103"/>
  <c r="L12" i="103"/>
  <c r="K12" i="103"/>
  <c r="I12" i="103"/>
  <c r="H12" i="103"/>
  <c r="G12" i="103"/>
  <c r="F12" i="103"/>
  <c r="E12" i="103"/>
  <c r="Q11" i="103"/>
  <c r="P11" i="103"/>
  <c r="O11" i="103"/>
  <c r="N11" i="103"/>
  <c r="M11" i="103"/>
  <c r="L11" i="103"/>
  <c r="K11" i="103"/>
  <c r="I11" i="103"/>
  <c r="H11" i="103"/>
  <c r="G11" i="103"/>
  <c r="F11" i="103"/>
  <c r="E11" i="103"/>
  <c r="Q10" i="103"/>
  <c r="P10" i="103"/>
  <c r="O10" i="103"/>
  <c r="N10" i="103"/>
  <c r="M10" i="103"/>
  <c r="L10" i="103"/>
  <c r="K10" i="103"/>
  <c r="I10" i="103"/>
  <c r="H10" i="103"/>
  <c r="G10" i="103"/>
  <c r="F10" i="103"/>
  <c r="E10" i="103"/>
  <c r="Q9" i="103"/>
  <c r="P9" i="103"/>
  <c r="O9" i="103"/>
  <c r="N9" i="103"/>
  <c r="M9" i="103"/>
  <c r="L9" i="103"/>
  <c r="K9" i="103"/>
  <c r="I9" i="103"/>
  <c r="H9" i="103"/>
  <c r="G9" i="103"/>
  <c r="F9" i="103"/>
  <c r="E9" i="103"/>
  <c r="Q8" i="103"/>
  <c r="P8" i="103"/>
  <c r="O8" i="103"/>
  <c r="N8" i="103"/>
  <c r="M8" i="103"/>
  <c r="L8" i="103"/>
  <c r="K8" i="103"/>
  <c r="I8" i="103"/>
  <c r="H8" i="103"/>
  <c r="G8" i="103"/>
  <c r="F8" i="103"/>
  <c r="E8" i="103"/>
  <c r="Q7" i="103"/>
  <c r="P7" i="103"/>
  <c r="O7" i="103"/>
  <c r="N7" i="103"/>
  <c r="M7" i="103"/>
  <c r="L7" i="103"/>
  <c r="K7" i="103"/>
  <c r="I7" i="103"/>
  <c r="H7" i="103"/>
  <c r="G7" i="103"/>
  <c r="F7" i="103"/>
  <c r="E7" i="103"/>
  <c r="Q6" i="103"/>
  <c r="P6" i="103"/>
  <c r="O6" i="103"/>
  <c r="N6" i="103"/>
  <c r="M6" i="103"/>
  <c r="L6" i="103"/>
  <c r="K6" i="103"/>
  <c r="I6" i="103"/>
  <c r="H6" i="103"/>
  <c r="G6" i="103"/>
  <c r="F6" i="103"/>
  <c r="E6" i="103"/>
  <c r="Q5" i="103"/>
  <c r="P5" i="103"/>
  <c r="O5" i="103"/>
  <c r="N5" i="103"/>
  <c r="M5" i="103"/>
  <c r="L5" i="103"/>
  <c r="K5" i="103"/>
  <c r="I5" i="103"/>
  <c r="H5" i="103"/>
  <c r="G5" i="103"/>
  <c r="F5" i="103"/>
  <c r="E5" i="103"/>
  <c r="Q39" i="102"/>
  <c r="P39" i="102"/>
  <c r="O39" i="102"/>
  <c r="N39" i="102"/>
  <c r="M39" i="102"/>
  <c r="L39" i="102"/>
  <c r="K39" i="102"/>
  <c r="I39" i="102"/>
  <c r="H39" i="102"/>
  <c r="G39" i="102"/>
  <c r="F39" i="102"/>
  <c r="E39" i="102"/>
  <c r="Q38" i="102"/>
  <c r="P38" i="102"/>
  <c r="O38" i="102"/>
  <c r="N38" i="102"/>
  <c r="M38" i="102"/>
  <c r="L38" i="102"/>
  <c r="K38" i="102"/>
  <c r="I38" i="102"/>
  <c r="H38" i="102"/>
  <c r="G38" i="102"/>
  <c r="F38" i="102"/>
  <c r="E38" i="102"/>
  <c r="Q36" i="102"/>
  <c r="P36" i="102"/>
  <c r="O36" i="102"/>
  <c r="N36" i="102"/>
  <c r="M36" i="102"/>
  <c r="L36" i="102"/>
  <c r="K36" i="102"/>
  <c r="I36" i="102"/>
  <c r="H36" i="102"/>
  <c r="G36" i="102"/>
  <c r="F36" i="102"/>
  <c r="E36" i="102"/>
  <c r="Q35" i="102"/>
  <c r="P35" i="102"/>
  <c r="O35" i="102"/>
  <c r="N35" i="102"/>
  <c r="M35" i="102"/>
  <c r="L35" i="102"/>
  <c r="K35" i="102"/>
  <c r="I35" i="102"/>
  <c r="H35" i="102"/>
  <c r="G35" i="102"/>
  <c r="F35" i="102"/>
  <c r="E35" i="102"/>
  <c r="Q33" i="102"/>
  <c r="P33" i="102"/>
  <c r="O33" i="102"/>
  <c r="N33" i="102"/>
  <c r="M33" i="102"/>
  <c r="L33" i="102"/>
  <c r="K33" i="102"/>
  <c r="I33" i="102"/>
  <c r="H33" i="102"/>
  <c r="G33" i="102"/>
  <c r="F33" i="102"/>
  <c r="E33" i="102"/>
  <c r="Q32" i="102"/>
  <c r="P32" i="102"/>
  <c r="O32" i="102"/>
  <c r="N32" i="102"/>
  <c r="M32" i="102"/>
  <c r="L32" i="102"/>
  <c r="K32" i="102"/>
  <c r="I32" i="102"/>
  <c r="H32" i="102"/>
  <c r="G32" i="102"/>
  <c r="F32" i="102"/>
  <c r="E32" i="102"/>
  <c r="Q31" i="102"/>
  <c r="P31" i="102"/>
  <c r="O31" i="102"/>
  <c r="N31" i="102"/>
  <c r="M31" i="102"/>
  <c r="L31" i="102"/>
  <c r="K31" i="102"/>
  <c r="I31" i="102"/>
  <c r="H31" i="102"/>
  <c r="G31" i="102"/>
  <c r="F31" i="102"/>
  <c r="E31" i="102"/>
  <c r="Q30" i="102"/>
  <c r="P30" i="102"/>
  <c r="O30" i="102"/>
  <c r="N30" i="102"/>
  <c r="M30" i="102"/>
  <c r="L30" i="102"/>
  <c r="K30" i="102"/>
  <c r="I30" i="102"/>
  <c r="H30" i="102"/>
  <c r="G30" i="102"/>
  <c r="F30" i="102"/>
  <c r="E30" i="102"/>
  <c r="Q29" i="102"/>
  <c r="P29" i="102"/>
  <c r="O29" i="102"/>
  <c r="N29" i="102"/>
  <c r="M29" i="102"/>
  <c r="L29" i="102"/>
  <c r="K29" i="102"/>
  <c r="I29" i="102"/>
  <c r="H29" i="102"/>
  <c r="G29" i="102"/>
  <c r="F29" i="102"/>
  <c r="E29" i="102"/>
  <c r="Q28" i="102"/>
  <c r="P28" i="102"/>
  <c r="O28" i="102"/>
  <c r="N28" i="102"/>
  <c r="M28" i="102"/>
  <c r="L28" i="102"/>
  <c r="K28" i="102"/>
  <c r="I28" i="102"/>
  <c r="H28" i="102"/>
  <c r="G28" i="102"/>
  <c r="F28" i="102"/>
  <c r="E28" i="102"/>
  <c r="Q26" i="102"/>
  <c r="P26" i="102"/>
  <c r="O26" i="102"/>
  <c r="N26" i="102"/>
  <c r="M26" i="102"/>
  <c r="L26" i="102"/>
  <c r="K26" i="102"/>
  <c r="I26" i="102"/>
  <c r="H26" i="102"/>
  <c r="G26" i="102"/>
  <c r="F26" i="102"/>
  <c r="E26" i="102"/>
  <c r="Q25" i="102"/>
  <c r="P25" i="102"/>
  <c r="O25" i="102"/>
  <c r="N25" i="102"/>
  <c r="M25" i="102"/>
  <c r="L25" i="102"/>
  <c r="K25" i="102"/>
  <c r="I25" i="102"/>
  <c r="H25" i="102"/>
  <c r="G25" i="102"/>
  <c r="F25" i="102"/>
  <c r="E25" i="102"/>
  <c r="Q24" i="102"/>
  <c r="P24" i="102"/>
  <c r="O24" i="102"/>
  <c r="N24" i="102"/>
  <c r="M24" i="102"/>
  <c r="L24" i="102"/>
  <c r="K24" i="102"/>
  <c r="I24" i="102"/>
  <c r="H24" i="102"/>
  <c r="G24" i="102"/>
  <c r="F24" i="102"/>
  <c r="E24" i="102"/>
  <c r="Q23" i="102"/>
  <c r="P23" i="102"/>
  <c r="O23" i="102"/>
  <c r="N23" i="102"/>
  <c r="M23" i="102"/>
  <c r="L23" i="102"/>
  <c r="K23" i="102"/>
  <c r="I23" i="102"/>
  <c r="H23" i="102"/>
  <c r="G23" i="102"/>
  <c r="F23" i="102"/>
  <c r="E23" i="102"/>
  <c r="Q22" i="102"/>
  <c r="P22" i="102"/>
  <c r="O22" i="102"/>
  <c r="N22" i="102"/>
  <c r="M22" i="102"/>
  <c r="L22" i="102"/>
  <c r="K22" i="102"/>
  <c r="I22" i="102"/>
  <c r="H22" i="102"/>
  <c r="G22" i="102"/>
  <c r="F22" i="102"/>
  <c r="E22" i="102"/>
  <c r="Q21" i="102"/>
  <c r="P21" i="102"/>
  <c r="O21" i="102"/>
  <c r="N21" i="102"/>
  <c r="M21" i="102"/>
  <c r="L21" i="102"/>
  <c r="K21" i="102"/>
  <c r="I21" i="102"/>
  <c r="H21" i="102"/>
  <c r="G21" i="102"/>
  <c r="F21" i="102"/>
  <c r="E21" i="102"/>
  <c r="Q20" i="102"/>
  <c r="P20" i="102"/>
  <c r="O20" i="102"/>
  <c r="N20" i="102"/>
  <c r="M20" i="102"/>
  <c r="L20" i="102"/>
  <c r="K20" i="102"/>
  <c r="I20" i="102"/>
  <c r="H20" i="102"/>
  <c r="G20" i="102"/>
  <c r="F20" i="102"/>
  <c r="E20" i="102"/>
  <c r="Q19" i="102"/>
  <c r="P19" i="102"/>
  <c r="O19" i="102"/>
  <c r="N19" i="102"/>
  <c r="M19" i="102"/>
  <c r="L19" i="102"/>
  <c r="K19" i="102"/>
  <c r="I19" i="102"/>
  <c r="H19" i="102"/>
  <c r="G19" i="102"/>
  <c r="F19" i="102"/>
  <c r="E19" i="102"/>
  <c r="Q18" i="102"/>
  <c r="P18" i="102"/>
  <c r="O18" i="102"/>
  <c r="N18" i="102"/>
  <c r="M18" i="102"/>
  <c r="L18" i="102"/>
  <c r="K18" i="102"/>
  <c r="I18" i="102"/>
  <c r="H18" i="102"/>
  <c r="G18" i="102"/>
  <c r="F18" i="102"/>
  <c r="E18" i="102"/>
  <c r="Q17" i="102"/>
  <c r="P17" i="102"/>
  <c r="O17" i="102"/>
  <c r="N17" i="102"/>
  <c r="M17" i="102"/>
  <c r="L17" i="102"/>
  <c r="K17" i="102"/>
  <c r="I17" i="102"/>
  <c r="H17" i="102"/>
  <c r="G17" i="102"/>
  <c r="F17" i="102"/>
  <c r="E17" i="102"/>
  <c r="Q15" i="102"/>
  <c r="P15" i="102"/>
  <c r="O15" i="102"/>
  <c r="N15" i="102"/>
  <c r="M15" i="102"/>
  <c r="L15" i="102"/>
  <c r="K15" i="102"/>
  <c r="I15" i="102"/>
  <c r="H15" i="102"/>
  <c r="G15" i="102"/>
  <c r="F15" i="102"/>
  <c r="E15" i="102"/>
  <c r="Q14" i="102"/>
  <c r="P14" i="102"/>
  <c r="O14" i="102"/>
  <c r="N14" i="102"/>
  <c r="M14" i="102"/>
  <c r="L14" i="102"/>
  <c r="K14" i="102"/>
  <c r="I14" i="102"/>
  <c r="H14" i="102"/>
  <c r="G14" i="102"/>
  <c r="F14" i="102"/>
  <c r="E14" i="102"/>
  <c r="Q13" i="102"/>
  <c r="P13" i="102"/>
  <c r="O13" i="102"/>
  <c r="N13" i="102"/>
  <c r="M13" i="102"/>
  <c r="L13" i="102"/>
  <c r="K13" i="102"/>
  <c r="I13" i="102"/>
  <c r="H13" i="102"/>
  <c r="G13" i="102"/>
  <c r="F13" i="102"/>
  <c r="E13" i="102"/>
  <c r="Q12" i="102"/>
  <c r="P12" i="102"/>
  <c r="O12" i="102"/>
  <c r="N12" i="102"/>
  <c r="M12" i="102"/>
  <c r="L12" i="102"/>
  <c r="K12" i="102"/>
  <c r="I12" i="102"/>
  <c r="H12" i="102"/>
  <c r="G12" i="102"/>
  <c r="F12" i="102"/>
  <c r="E12" i="102"/>
  <c r="Q11" i="102"/>
  <c r="P11" i="102"/>
  <c r="O11" i="102"/>
  <c r="N11" i="102"/>
  <c r="M11" i="102"/>
  <c r="L11" i="102"/>
  <c r="K11" i="102"/>
  <c r="I11" i="102"/>
  <c r="H11" i="102"/>
  <c r="G11" i="102"/>
  <c r="F11" i="102"/>
  <c r="E11" i="102"/>
  <c r="Q10" i="102"/>
  <c r="P10" i="102"/>
  <c r="O10" i="102"/>
  <c r="N10" i="102"/>
  <c r="M10" i="102"/>
  <c r="L10" i="102"/>
  <c r="K10" i="102"/>
  <c r="I10" i="102"/>
  <c r="H10" i="102"/>
  <c r="G10" i="102"/>
  <c r="F10" i="102"/>
  <c r="E10" i="102"/>
  <c r="Q9" i="102"/>
  <c r="P9" i="102"/>
  <c r="O9" i="102"/>
  <c r="N9" i="102"/>
  <c r="M9" i="102"/>
  <c r="L9" i="102"/>
  <c r="K9" i="102"/>
  <c r="I9" i="102"/>
  <c r="H9" i="102"/>
  <c r="G9" i="102"/>
  <c r="F9" i="102"/>
  <c r="E9" i="102"/>
  <c r="Q8" i="102"/>
  <c r="P8" i="102"/>
  <c r="O8" i="102"/>
  <c r="N8" i="102"/>
  <c r="M8" i="102"/>
  <c r="L8" i="102"/>
  <c r="K8" i="102"/>
  <c r="I8" i="102"/>
  <c r="H8" i="102"/>
  <c r="G8" i="102"/>
  <c r="F8" i="102"/>
  <c r="E8" i="102"/>
  <c r="Q7" i="102"/>
  <c r="P7" i="102"/>
  <c r="O7" i="102"/>
  <c r="N7" i="102"/>
  <c r="M7" i="102"/>
  <c r="L7" i="102"/>
  <c r="K7" i="102"/>
  <c r="I7" i="102"/>
  <c r="H7" i="102"/>
  <c r="G7" i="102"/>
  <c r="F7" i="102"/>
  <c r="E7" i="102"/>
  <c r="Q6" i="102"/>
  <c r="P6" i="102"/>
  <c r="O6" i="102"/>
  <c r="N6" i="102"/>
  <c r="M6" i="102"/>
  <c r="L6" i="102"/>
  <c r="K6" i="102"/>
  <c r="I6" i="102"/>
  <c r="H6" i="102"/>
  <c r="G6" i="102"/>
  <c r="F6" i="102"/>
  <c r="E6" i="102"/>
  <c r="Q5" i="102"/>
  <c r="P5" i="102"/>
  <c r="O5" i="102"/>
  <c r="N5" i="102"/>
  <c r="M5" i="102"/>
  <c r="L5" i="102"/>
  <c r="K5" i="102"/>
  <c r="I5" i="102"/>
  <c r="H5" i="102"/>
  <c r="G5" i="102"/>
  <c r="F5" i="102"/>
  <c r="E5" i="102"/>
  <c r="Q39" i="101"/>
  <c r="P39" i="101"/>
  <c r="O39" i="101"/>
  <c r="N39" i="101"/>
  <c r="M39" i="101"/>
  <c r="L39" i="101"/>
  <c r="K39" i="101"/>
  <c r="I39" i="101"/>
  <c r="H39" i="101"/>
  <c r="G39" i="101"/>
  <c r="F39" i="101"/>
  <c r="E39" i="101"/>
  <c r="Q38" i="101"/>
  <c r="P38" i="101"/>
  <c r="O38" i="101"/>
  <c r="N38" i="101"/>
  <c r="M38" i="101"/>
  <c r="L38" i="101"/>
  <c r="K38" i="101"/>
  <c r="I38" i="101"/>
  <c r="H38" i="101"/>
  <c r="G38" i="101"/>
  <c r="F38" i="101"/>
  <c r="E38" i="101"/>
  <c r="Q36" i="101"/>
  <c r="P36" i="101"/>
  <c r="O36" i="101"/>
  <c r="N36" i="101"/>
  <c r="M36" i="101"/>
  <c r="L36" i="101"/>
  <c r="K36" i="101"/>
  <c r="I36" i="101"/>
  <c r="H36" i="101"/>
  <c r="G36" i="101"/>
  <c r="F36" i="101"/>
  <c r="E36" i="101"/>
  <c r="Q35" i="101"/>
  <c r="P35" i="101"/>
  <c r="O35" i="101"/>
  <c r="N35" i="101"/>
  <c r="M35" i="101"/>
  <c r="L35" i="101"/>
  <c r="K35" i="101"/>
  <c r="I35" i="101"/>
  <c r="H35" i="101"/>
  <c r="G35" i="101"/>
  <c r="F35" i="101"/>
  <c r="E35" i="101"/>
  <c r="Q33" i="101"/>
  <c r="P33" i="101"/>
  <c r="O33" i="101"/>
  <c r="N33" i="101"/>
  <c r="M33" i="101"/>
  <c r="L33" i="101"/>
  <c r="K33" i="101"/>
  <c r="I33" i="101"/>
  <c r="H33" i="101"/>
  <c r="G33" i="101"/>
  <c r="F33" i="101"/>
  <c r="E33" i="101"/>
  <c r="Q32" i="101"/>
  <c r="P32" i="101"/>
  <c r="O32" i="101"/>
  <c r="N32" i="101"/>
  <c r="M32" i="101"/>
  <c r="L32" i="101"/>
  <c r="K32" i="101"/>
  <c r="I32" i="101"/>
  <c r="H32" i="101"/>
  <c r="G32" i="101"/>
  <c r="F32" i="101"/>
  <c r="E32" i="101"/>
  <c r="Q31" i="101"/>
  <c r="P31" i="101"/>
  <c r="O31" i="101"/>
  <c r="N31" i="101"/>
  <c r="M31" i="101"/>
  <c r="L31" i="101"/>
  <c r="K31" i="101"/>
  <c r="I31" i="101"/>
  <c r="H31" i="101"/>
  <c r="G31" i="101"/>
  <c r="F31" i="101"/>
  <c r="E31" i="101"/>
  <c r="Q30" i="101"/>
  <c r="P30" i="101"/>
  <c r="O30" i="101"/>
  <c r="N30" i="101"/>
  <c r="M30" i="101"/>
  <c r="L30" i="101"/>
  <c r="K30" i="101"/>
  <c r="I30" i="101"/>
  <c r="H30" i="101"/>
  <c r="G30" i="101"/>
  <c r="F30" i="101"/>
  <c r="E30" i="101"/>
  <c r="Q29" i="101"/>
  <c r="P29" i="101"/>
  <c r="O29" i="101"/>
  <c r="N29" i="101"/>
  <c r="M29" i="101"/>
  <c r="L29" i="101"/>
  <c r="K29" i="101"/>
  <c r="I29" i="101"/>
  <c r="H29" i="101"/>
  <c r="G29" i="101"/>
  <c r="F29" i="101"/>
  <c r="E29" i="101"/>
  <c r="Q28" i="101"/>
  <c r="P28" i="101"/>
  <c r="O28" i="101"/>
  <c r="N28" i="101"/>
  <c r="M28" i="101"/>
  <c r="L28" i="101"/>
  <c r="K28" i="101"/>
  <c r="I28" i="101"/>
  <c r="H28" i="101"/>
  <c r="G28" i="101"/>
  <c r="F28" i="101"/>
  <c r="E28" i="101"/>
  <c r="Q26" i="101"/>
  <c r="P26" i="101"/>
  <c r="O26" i="101"/>
  <c r="N26" i="101"/>
  <c r="M26" i="101"/>
  <c r="L26" i="101"/>
  <c r="K26" i="101"/>
  <c r="I26" i="101"/>
  <c r="H26" i="101"/>
  <c r="G26" i="101"/>
  <c r="F26" i="101"/>
  <c r="E26" i="101"/>
  <c r="Q25" i="101"/>
  <c r="P25" i="101"/>
  <c r="O25" i="101"/>
  <c r="N25" i="101"/>
  <c r="M25" i="101"/>
  <c r="L25" i="101"/>
  <c r="K25" i="101"/>
  <c r="I25" i="101"/>
  <c r="H25" i="101"/>
  <c r="G25" i="101"/>
  <c r="F25" i="101"/>
  <c r="E25" i="101"/>
  <c r="Q24" i="101"/>
  <c r="P24" i="101"/>
  <c r="O24" i="101"/>
  <c r="N24" i="101"/>
  <c r="M24" i="101"/>
  <c r="L24" i="101"/>
  <c r="K24" i="101"/>
  <c r="I24" i="101"/>
  <c r="H24" i="101"/>
  <c r="G24" i="101"/>
  <c r="F24" i="101"/>
  <c r="E24" i="101"/>
  <c r="Q23" i="101"/>
  <c r="P23" i="101"/>
  <c r="O23" i="101"/>
  <c r="N23" i="101"/>
  <c r="M23" i="101"/>
  <c r="L23" i="101"/>
  <c r="K23" i="101"/>
  <c r="I23" i="101"/>
  <c r="H23" i="101"/>
  <c r="G23" i="101"/>
  <c r="F23" i="101"/>
  <c r="E23" i="101"/>
  <c r="Q22" i="101"/>
  <c r="P22" i="101"/>
  <c r="O22" i="101"/>
  <c r="N22" i="101"/>
  <c r="M22" i="101"/>
  <c r="L22" i="101"/>
  <c r="K22" i="101"/>
  <c r="I22" i="101"/>
  <c r="H22" i="101"/>
  <c r="G22" i="101"/>
  <c r="F22" i="101"/>
  <c r="E22" i="101"/>
  <c r="Q21" i="101"/>
  <c r="P21" i="101"/>
  <c r="O21" i="101"/>
  <c r="N21" i="101"/>
  <c r="M21" i="101"/>
  <c r="L21" i="101"/>
  <c r="K21" i="101"/>
  <c r="I21" i="101"/>
  <c r="H21" i="101"/>
  <c r="G21" i="101"/>
  <c r="F21" i="101"/>
  <c r="E21" i="101"/>
  <c r="Q20" i="101"/>
  <c r="P20" i="101"/>
  <c r="O20" i="101"/>
  <c r="N20" i="101"/>
  <c r="M20" i="101"/>
  <c r="L20" i="101"/>
  <c r="K20" i="101"/>
  <c r="I20" i="101"/>
  <c r="H20" i="101"/>
  <c r="G20" i="101"/>
  <c r="F20" i="101"/>
  <c r="E20" i="101"/>
  <c r="Q19" i="101"/>
  <c r="P19" i="101"/>
  <c r="O19" i="101"/>
  <c r="N19" i="101"/>
  <c r="M19" i="101"/>
  <c r="L19" i="101"/>
  <c r="K19" i="101"/>
  <c r="I19" i="101"/>
  <c r="H19" i="101"/>
  <c r="G19" i="101"/>
  <c r="F19" i="101"/>
  <c r="E19" i="101"/>
  <c r="Q18" i="101"/>
  <c r="P18" i="101"/>
  <c r="O18" i="101"/>
  <c r="N18" i="101"/>
  <c r="M18" i="101"/>
  <c r="L18" i="101"/>
  <c r="K18" i="101"/>
  <c r="I18" i="101"/>
  <c r="H18" i="101"/>
  <c r="G18" i="101"/>
  <c r="F18" i="101"/>
  <c r="E18" i="101"/>
  <c r="Q17" i="101"/>
  <c r="P17" i="101"/>
  <c r="O17" i="101"/>
  <c r="N17" i="101"/>
  <c r="M17" i="101"/>
  <c r="L17" i="101"/>
  <c r="K17" i="101"/>
  <c r="I17" i="101"/>
  <c r="H17" i="101"/>
  <c r="G17" i="101"/>
  <c r="F17" i="101"/>
  <c r="E17" i="101"/>
  <c r="Q15" i="101"/>
  <c r="P15" i="101"/>
  <c r="O15" i="101"/>
  <c r="N15" i="101"/>
  <c r="M15" i="101"/>
  <c r="L15" i="101"/>
  <c r="K15" i="101"/>
  <c r="I15" i="101"/>
  <c r="H15" i="101"/>
  <c r="G15" i="101"/>
  <c r="F15" i="101"/>
  <c r="E15" i="101"/>
  <c r="Q14" i="101"/>
  <c r="P14" i="101"/>
  <c r="O14" i="101"/>
  <c r="N14" i="101"/>
  <c r="M14" i="101"/>
  <c r="L14" i="101"/>
  <c r="K14" i="101"/>
  <c r="I14" i="101"/>
  <c r="H14" i="101"/>
  <c r="G14" i="101"/>
  <c r="F14" i="101"/>
  <c r="E14" i="101"/>
  <c r="Q13" i="101"/>
  <c r="P13" i="101"/>
  <c r="O13" i="101"/>
  <c r="N13" i="101"/>
  <c r="M13" i="101"/>
  <c r="L13" i="101"/>
  <c r="K13" i="101"/>
  <c r="I13" i="101"/>
  <c r="H13" i="101"/>
  <c r="G13" i="101"/>
  <c r="F13" i="101"/>
  <c r="E13" i="101"/>
  <c r="Q12" i="101"/>
  <c r="P12" i="101"/>
  <c r="O12" i="101"/>
  <c r="N12" i="101"/>
  <c r="M12" i="101"/>
  <c r="L12" i="101"/>
  <c r="K12" i="101"/>
  <c r="I12" i="101"/>
  <c r="H12" i="101"/>
  <c r="G12" i="101"/>
  <c r="F12" i="101"/>
  <c r="E12" i="101"/>
  <c r="Q11" i="101"/>
  <c r="P11" i="101"/>
  <c r="O11" i="101"/>
  <c r="N11" i="101"/>
  <c r="M11" i="101"/>
  <c r="L11" i="101"/>
  <c r="K11" i="101"/>
  <c r="I11" i="101"/>
  <c r="H11" i="101"/>
  <c r="G11" i="101"/>
  <c r="F11" i="101"/>
  <c r="E11" i="101"/>
  <c r="Q10" i="101"/>
  <c r="P10" i="101"/>
  <c r="O10" i="101"/>
  <c r="N10" i="101"/>
  <c r="M10" i="101"/>
  <c r="L10" i="101"/>
  <c r="K10" i="101"/>
  <c r="I10" i="101"/>
  <c r="H10" i="101"/>
  <c r="G10" i="101"/>
  <c r="F10" i="101"/>
  <c r="E10" i="101"/>
  <c r="Q9" i="101"/>
  <c r="P9" i="101"/>
  <c r="O9" i="101"/>
  <c r="N9" i="101"/>
  <c r="M9" i="101"/>
  <c r="L9" i="101"/>
  <c r="K9" i="101"/>
  <c r="I9" i="101"/>
  <c r="H9" i="101"/>
  <c r="G9" i="101"/>
  <c r="F9" i="101"/>
  <c r="E9" i="101"/>
  <c r="Q8" i="101"/>
  <c r="P8" i="101"/>
  <c r="O8" i="101"/>
  <c r="N8" i="101"/>
  <c r="M8" i="101"/>
  <c r="L8" i="101"/>
  <c r="K8" i="101"/>
  <c r="I8" i="101"/>
  <c r="H8" i="101"/>
  <c r="G8" i="101"/>
  <c r="F8" i="101"/>
  <c r="E8" i="101"/>
  <c r="Q7" i="101"/>
  <c r="P7" i="101"/>
  <c r="O7" i="101"/>
  <c r="N7" i="101"/>
  <c r="M7" i="101"/>
  <c r="L7" i="101"/>
  <c r="K7" i="101"/>
  <c r="I7" i="101"/>
  <c r="H7" i="101"/>
  <c r="G7" i="101"/>
  <c r="F7" i="101"/>
  <c r="E7" i="101"/>
  <c r="Q6" i="101"/>
  <c r="P6" i="101"/>
  <c r="O6" i="101"/>
  <c r="N6" i="101"/>
  <c r="M6" i="101"/>
  <c r="L6" i="101"/>
  <c r="K6" i="101"/>
  <c r="I6" i="101"/>
  <c r="H6" i="101"/>
  <c r="G6" i="101"/>
  <c r="F6" i="101"/>
  <c r="E6" i="101"/>
  <c r="Q5" i="101"/>
  <c r="P5" i="101"/>
  <c r="O5" i="101"/>
  <c r="N5" i="101"/>
  <c r="M5" i="101"/>
  <c r="L5" i="101"/>
  <c r="K5" i="101"/>
  <c r="I5" i="101"/>
  <c r="H5" i="101"/>
  <c r="G5" i="101"/>
  <c r="F5" i="101"/>
  <c r="E5" i="101"/>
  <c r="Q39" i="100"/>
  <c r="P39" i="100"/>
  <c r="O39" i="100"/>
  <c r="N39" i="100"/>
  <c r="M39" i="100"/>
  <c r="L39" i="100"/>
  <c r="K39" i="100"/>
  <c r="I39" i="100"/>
  <c r="H39" i="100"/>
  <c r="G39" i="100"/>
  <c r="F39" i="100"/>
  <c r="E39" i="100"/>
  <c r="Q38" i="100"/>
  <c r="P38" i="100"/>
  <c r="O38" i="100"/>
  <c r="N38" i="100"/>
  <c r="M38" i="100"/>
  <c r="L38" i="100"/>
  <c r="K38" i="100"/>
  <c r="I38" i="100"/>
  <c r="H38" i="100"/>
  <c r="G38" i="100"/>
  <c r="F38" i="100"/>
  <c r="E38" i="100"/>
  <c r="Q36" i="100"/>
  <c r="P36" i="100"/>
  <c r="O36" i="100"/>
  <c r="N36" i="100"/>
  <c r="M36" i="100"/>
  <c r="L36" i="100"/>
  <c r="K36" i="100"/>
  <c r="I36" i="100"/>
  <c r="H36" i="100"/>
  <c r="G36" i="100"/>
  <c r="F36" i="100"/>
  <c r="E36" i="100"/>
  <c r="Q35" i="100"/>
  <c r="P35" i="100"/>
  <c r="O35" i="100"/>
  <c r="N35" i="100"/>
  <c r="M35" i="100"/>
  <c r="L35" i="100"/>
  <c r="K35" i="100"/>
  <c r="I35" i="100"/>
  <c r="H35" i="100"/>
  <c r="G35" i="100"/>
  <c r="F35" i="100"/>
  <c r="E35" i="100"/>
  <c r="Q33" i="100"/>
  <c r="P33" i="100"/>
  <c r="O33" i="100"/>
  <c r="N33" i="100"/>
  <c r="M33" i="100"/>
  <c r="L33" i="100"/>
  <c r="K33" i="100"/>
  <c r="I33" i="100"/>
  <c r="H33" i="100"/>
  <c r="G33" i="100"/>
  <c r="F33" i="100"/>
  <c r="E33" i="100"/>
  <c r="Q32" i="100"/>
  <c r="P32" i="100"/>
  <c r="O32" i="100"/>
  <c r="N32" i="100"/>
  <c r="M32" i="100"/>
  <c r="L32" i="100"/>
  <c r="K32" i="100"/>
  <c r="I32" i="100"/>
  <c r="H32" i="100"/>
  <c r="G32" i="100"/>
  <c r="F32" i="100"/>
  <c r="E32" i="100"/>
  <c r="Q31" i="100"/>
  <c r="P31" i="100"/>
  <c r="O31" i="100"/>
  <c r="N31" i="100"/>
  <c r="M31" i="100"/>
  <c r="L31" i="100"/>
  <c r="K31" i="100"/>
  <c r="I31" i="100"/>
  <c r="H31" i="100"/>
  <c r="G31" i="100"/>
  <c r="F31" i="100"/>
  <c r="E31" i="100"/>
  <c r="Q30" i="100"/>
  <c r="P30" i="100"/>
  <c r="O30" i="100"/>
  <c r="N30" i="100"/>
  <c r="M30" i="100"/>
  <c r="L30" i="100"/>
  <c r="K30" i="100"/>
  <c r="I30" i="100"/>
  <c r="H30" i="100"/>
  <c r="G30" i="100"/>
  <c r="F30" i="100"/>
  <c r="E30" i="100"/>
  <c r="Q29" i="100"/>
  <c r="P29" i="100"/>
  <c r="O29" i="100"/>
  <c r="N29" i="100"/>
  <c r="M29" i="100"/>
  <c r="L29" i="100"/>
  <c r="K29" i="100"/>
  <c r="I29" i="100"/>
  <c r="H29" i="100"/>
  <c r="G29" i="100"/>
  <c r="F29" i="100"/>
  <c r="E29" i="100"/>
  <c r="Q28" i="100"/>
  <c r="P28" i="100"/>
  <c r="O28" i="100"/>
  <c r="N28" i="100"/>
  <c r="M28" i="100"/>
  <c r="L28" i="100"/>
  <c r="K28" i="100"/>
  <c r="I28" i="100"/>
  <c r="H28" i="100"/>
  <c r="G28" i="100"/>
  <c r="F28" i="100"/>
  <c r="E28" i="100"/>
  <c r="Q26" i="100"/>
  <c r="P26" i="100"/>
  <c r="O26" i="100"/>
  <c r="N26" i="100"/>
  <c r="M26" i="100"/>
  <c r="L26" i="100"/>
  <c r="K26" i="100"/>
  <c r="I26" i="100"/>
  <c r="H26" i="100"/>
  <c r="G26" i="100"/>
  <c r="F26" i="100"/>
  <c r="E26" i="100"/>
  <c r="Q25" i="100"/>
  <c r="P25" i="100"/>
  <c r="O25" i="100"/>
  <c r="N25" i="100"/>
  <c r="M25" i="100"/>
  <c r="L25" i="100"/>
  <c r="K25" i="100"/>
  <c r="I25" i="100"/>
  <c r="H25" i="100"/>
  <c r="G25" i="100"/>
  <c r="F25" i="100"/>
  <c r="E25" i="100"/>
  <c r="Q24" i="100"/>
  <c r="P24" i="100"/>
  <c r="O24" i="100"/>
  <c r="N24" i="100"/>
  <c r="M24" i="100"/>
  <c r="L24" i="100"/>
  <c r="K24" i="100"/>
  <c r="I24" i="100"/>
  <c r="H24" i="100"/>
  <c r="G24" i="100"/>
  <c r="F24" i="100"/>
  <c r="E24" i="100"/>
  <c r="Q23" i="100"/>
  <c r="P23" i="100"/>
  <c r="O23" i="100"/>
  <c r="N23" i="100"/>
  <c r="M23" i="100"/>
  <c r="L23" i="100"/>
  <c r="K23" i="100"/>
  <c r="I23" i="100"/>
  <c r="H23" i="100"/>
  <c r="G23" i="100"/>
  <c r="F23" i="100"/>
  <c r="E23" i="100"/>
  <c r="Q22" i="100"/>
  <c r="P22" i="100"/>
  <c r="O22" i="100"/>
  <c r="N22" i="100"/>
  <c r="M22" i="100"/>
  <c r="L22" i="100"/>
  <c r="K22" i="100"/>
  <c r="I22" i="100"/>
  <c r="H22" i="100"/>
  <c r="G22" i="100"/>
  <c r="F22" i="100"/>
  <c r="E22" i="100"/>
  <c r="Q21" i="100"/>
  <c r="P21" i="100"/>
  <c r="O21" i="100"/>
  <c r="N21" i="100"/>
  <c r="M21" i="100"/>
  <c r="L21" i="100"/>
  <c r="K21" i="100"/>
  <c r="I21" i="100"/>
  <c r="H21" i="100"/>
  <c r="G21" i="100"/>
  <c r="F21" i="100"/>
  <c r="E21" i="100"/>
  <c r="Q20" i="100"/>
  <c r="P20" i="100"/>
  <c r="O20" i="100"/>
  <c r="N20" i="100"/>
  <c r="M20" i="100"/>
  <c r="L20" i="100"/>
  <c r="K20" i="100"/>
  <c r="I20" i="100"/>
  <c r="H20" i="100"/>
  <c r="G20" i="100"/>
  <c r="F20" i="100"/>
  <c r="E20" i="100"/>
  <c r="Q19" i="100"/>
  <c r="P19" i="100"/>
  <c r="O19" i="100"/>
  <c r="N19" i="100"/>
  <c r="M19" i="100"/>
  <c r="L19" i="100"/>
  <c r="K19" i="100"/>
  <c r="I19" i="100"/>
  <c r="H19" i="100"/>
  <c r="G19" i="100"/>
  <c r="F19" i="100"/>
  <c r="E19" i="100"/>
  <c r="Q18" i="100"/>
  <c r="P18" i="100"/>
  <c r="O18" i="100"/>
  <c r="N18" i="100"/>
  <c r="M18" i="100"/>
  <c r="L18" i="100"/>
  <c r="K18" i="100"/>
  <c r="I18" i="100"/>
  <c r="H18" i="100"/>
  <c r="G18" i="100"/>
  <c r="F18" i="100"/>
  <c r="E18" i="100"/>
  <c r="Q17" i="100"/>
  <c r="P17" i="100"/>
  <c r="O17" i="100"/>
  <c r="N17" i="100"/>
  <c r="M17" i="100"/>
  <c r="L17" i="100"/>
  <c r="K17" i="100"/>
  <c r="I17" i="100"/>
  <c r="H17" i="100"/>
  <c r="G17" i="100"/>
  <c r="F17" i="100"/>
  <c r="E17" i="100"/>
  <c r="Q15" i="100"/>
  <c r="P15" i="100"/>
  <c r="O15" i="100"/>
  <c r="N15" i="100"/>
  <c r="M15" i="100"/>
  <c r="L15" i="100"/>
  <c r="K15" i="100"/>
  <c r="I15" i="100"/>
  <c r="H15" i="100"/>
  <c r="G15" i="100"/>
  <c r="F15" i="100"/>
  <c r="E15" i="100"/>
  <c r="Q14" i="100"/>
  <c r="P14" i="100"/>
  <c r="O14" i="100"/>
  <c r="N14" i="100"/>
  <c r="M14" i="100"/>
  <c r="L14" i="100"/>
  <c r="K14" i="100"/>
  <c r="I14" i="100"/>
  <c r="H14" i="100"/>
  <c r="G14" i="100"/>
  <c r="F14" i="100"/>
  <c r="E14" i="100"/>
  <c r="Q13" i="100"/>
  <c r="P13" i="100"/>
  <c r="O13" i="100"/>
  <c r="N13" i="100"/>
  <c r="M13" i="100"/>
  <c r="L13" i="100"/>
  <c r="K13" i="100"/>
  <c r="I13" i="100"/>
  <c r="H13" i="100"/>
  <c r="G13" i="100"/>
  <c r="F13" i="100"/>
  <c r="E13" i="100"/>
  <c r="Q12" i="100"/>
  <c r="P12" i="100"/>
  <c r="O12" i="100"/>
  <c r="N12" i="100"/>
  <c r="M12" i="100"/>
  <c r="L12" i="100"/>
  <c r="K12" i="100"/>
  <c r="I12" i="100"/>
  <c r="H12" i="100"/>
  <c r="G12" i="100"/>
  <c r="F12" i="100"/>
  <c r="E12" i="100"/>
  <c r="Q11" i="100"/>
  <c r="P11" i="100"/>
  <c r="O11" i="100"/>
  <c r="N11" i="100"/>
  <c r="M11" i="100"/>
  <c r="L11" i="100"/>
  <c r="K11" i="100"/>
  <c r="I11" i="100"/>
  <c r="H11" i="100"/>
  <c r="G11" i="100"/>
  <c r="F11" i="100"/>
  <c r="E11" i="100"/>
  <c r="Q10" i="100"/>
  <c r="P10" i="100"/>
  <c r="O10" i="100"/>
  <c r="N10" i="100"/>
  <c r="M10" i="100"/>
  <c r="L10" i="100"/>
  <c r="K10" i="100"/>
  <c r="I10" i="100"/>
  <c r="H10" i="100"/>
  <c r="G10" i="100"/>
  <c r="F10" i="100"/>
  <c r="E10" i="100"/>
  <c r="Q9" i="100"/>
  <c r="P9" i="100"/>
  <c r="O9" i="100"/>
  <c r="N9" i="100"/>
  <c r="M9" i="100"/>
  <c r="L9" i="100"/>
  <c r="K9" i="100"/>
  <c r="I9" i="100"/>
  <c r="H9" i="100"/>
  <c r="G9" i="100"/>
  <c r="F9" i="100"/>
  <c r="E9" i="100"/>
  <c r="Q8" i="100"/>
  <c r="P8" i="100"/>
  <c r="O8" i="100"/>
  <c r="N8" i="100"/>
  <c r="M8" i="100"/>
  <c r="L8" i="100"/>
  <c r="K8" i="100"/>
  <c r="I8" i="100"/>
  <c r="H8" i="100"/>
  <c r="G8" i="100"/>
  <c r="F8" i="100"/>
  <c r="E8" i="100"/>
  <c r="Q7" i="100"/>
  <c r="P7" i="100"/>
  <c r="O7" i="100"/>
  <c r="N7" i="100"/>
  <c r="M7" i="100"/>
  <c r="L7" i="100"/>
  <c r="K7" i="100"/>
  <c r="I7" i="100"/>
  <c r="H7" i="100"/>
  <c r="G7" i="100"/>
  <c r="F7" i="100"/>
  <c r="E7" i="100"/>
  <c r="Q6" i="100"/>
  <c r="P6" i="100"/>
  <c r="O6" i="100"/>
  <c r="N6" i="100"/>
  <c r="M6" i="100"/>
  <c r="L6" i="100"/>
  <c r="K6" i="100"/>
  <c r="I6" i="100"/>
  <c r="H6" i="100"/>
  <c r="G6" i="100"/>
  <c r="F6" i="100"/>
  <c r="E6" i="100"/>
  <c r="Q5" i="100"/>
  <c r="P5" i="100"/>
  <c r="O5" i="100"/>
  <c r="N5" i="100"/>
  <c r="M5" i="100"/>
  <c r="L5" i="100"/>
  <c r="K5" i="100"/>
  <c r="I5" i="100"/>
  <c r="H5" i="100"/>
  <c r="G5" i="100"/>
  <c r="F5" i="100"/>
  <c r="E5" i="100"/>
  <c r="Q39" i="99"/>
  <c r="P39" i="99"/>
  <c r="O39" i="99"/>
  <c r="N39" i="99"/>
  <c r="M39" i="99"/>
  <c r="L39" i="99"/>
  <c r="K39" i="99"/>
  <c r="I39" i="99"/>
  <c r="H39" i="99"/>
  <c r="G39" i="99"/>
  <c r="F39" i="99"/>
  <c r="E39" i="99"/>
  <c r="Q38" i="99"/>
  <c r="P38" i="99"/>
  <c r="O38" i="99"/>
  <c r="N38" i="99"/>
  <c r="M38" i="99"/>
  <c r="L38" i="99"/>
  <c r="K38" i="99"/>
  <c r="I38" i="99"/>
  <c r="H38" i="99"/>
  <c r="G38" i="99"/>
  <c r="F38" i="99"/>
  <c r="E38" i="99"/>
  <c r="Q36" i="99"/>
  <c r="P36" i="99"/>
  <c r="O36" i="99"/>
  <c r="N36" i="99"/>
  <c r="M36" i="99"/>
  <c r="L36" i="99"/>
  <c r="K36" i="99"/>
  <c r="I36" i="99"/>
  <c r="H36" i="99"/>
  <c r="G36" i="99"/>
  <c r="F36" i="99"/>
  <c r="E36" i="99"/>
  <c r="Q35" i="99"/>
  <c r="P35" i="99"/>
  <c r="O35" i="99"/>
  <c r="N35" i="99"/>
  <c r="M35" i="99"/>
  <c r="L35" i="99"/>
  <c r="K35" i="99"/>
  <c r="I35" i="99"/>
  <c r="H35" i="99"/>
  <c r="G35" i="99"/>
  <c r="F35" i="99"/>
  <c r="E35" i="99"/>
  <c r="Q33" i="99"/>
  <c r="P33" i="99"/>
  <c r="O33" i="99"/>
  <c r="N33" i="99"/>
  <c r="M33" i="99"/>
  <c r="L33" i="99"/>
  <c r="K33" i="99"/>
  <c r="I33" i="99"/>
  <c r="H33" i="99"/>
  <c r="G33" i="99"/>
  <c r="F33" i="99"/>
  <c r="E33" i="99"/>
  <c r="Q32" i="99"/>
  <c r="P32" i="99"/>
  <c r="O32" i="99"/>
  <c r="N32" i="99"/>
  <c r="M32" i="99"/>
  <c r="L32" i="99"/>
  <c r="K32" i="99"/>
  <c r="I32" i="99"/>
  <c r="H32" i="99"/>
  <c r="G32" i="99"/>
  <c r="F32" i="99"/>
  <c r="E32" i="99"/>
  <c r="Q31" i="99"/>
  <c r="P31" i="99"/>
  <c r="O31" i="99"/>
  <c r="N31" i="99"/>
  <c r="M31" i="99"/>
  <c r="L31" i="99"/>
  <c r="K31" i="99"/>
  <c r="I31" i="99"/>
  <c r="H31" i="99"/>
  <c r="G31" i="99"/>
  <c r="F31" i="99"/>
  <c r="E31" i="99"/>
  <c r="Q30" i="99"/>
  <c r="P30" i="99"/>
  <c r="O30" i="99"/>
  <c r="N30" i="99"/>
  <c r="M30" i="99"/>
  <c r="L30" i="99"/>
  <c r="K30" i="99"/>
  <c r="I30" i="99"/>
  <c r="H30" i="99"/>
  <c r="G30" i="99"/>
  <c r="F30" i="99"/>
  <c r="E30" i="99"/>
  <c r="Q29" i="99"/>
  <c r="P29" i="99"/>
  <c r="O29" i="99"/>
  <c r="N29" i="99"/>
  <c r="M29" i="99"/>
  <c r="L29" i="99"/>
  <c r="K29" i="99"/>
  <c r="I29" i="99"/>
  <c r="H29" i="99"/>
  <c r="G29" i="99"/>
  <c r="F29" i="99"/>
  <c r="E29" i="99"/>
  <c r="Q28" i="99"/>
  <c r="P28" i="99"/>
  <c r="O28" i="99"/>
  <c r="N28" i="99"/>
  <c r="M28" i="99"/>
  <c r="L28" i="99"/>
  <c r="K28" i="99"/>
  <c r="I28" i="99"/>
  <c r="H28" i="99"/>
  <c r="G28" i="99"/>
  <c r="F28" i="99"/>
  <c r="E28" i="99"/>
  <c r="Q26" i="99"/>
  <c r="P26" i="99"/>
  <c r="O26" i="99"/>
  <c r="N26" i="99"/>
  <c r="M26" i="99"/>
  <c r="L26" i="99"/>
  <c r="K26" i="99"/>
  <c r="I26" i="99"/>
  <c r="H26" i="99"/>
  <c r="G26" i="99"/>
  <c r="F26" i="99"/>
  <c r="E26" i="99"/>
  <c r="Q25" i="99"/>
  <c r="P25" i="99"/>
  <c r="O25" i="99"/>
  <c r="N25" i="99"/>
  <c r="M25" i="99"/>
  <c r="L25" i="99"/>
  <c r="K25" i="99"/>
  <c r="I25" i="99"/>
  <c r="H25" i="99"/>
  <c r="G25" i="99"/>
  <c r="F25" i="99"/>
  <c r="E25" i="99"/>
  <c r="Q24" i="99"/>
  <c r="P24" i="99"/>
  <c r="O24" i="99"/>
  <c r="N24" i="99"/>
  <c r="M24" i="99"/>
  <c r="L24" i="99"/>
  <c r="K24" i="99"/>
  <c r="I24" i="99"/>
  <c r="H24" i="99"/>
  <c r="G24" i="99"/>
  <c r="F24" i="99"/>
  <c r="E24" i="99"/>
  <c r="Q23" i="99"/>
  <c r="P23" i="99"/>
  <c r="O23" i="99"/>
  <c r="N23" i="99"/>
  <c r="M23" i="99"/>
  <c r="L23" i="99"/>
  <c r="K23" i="99"/>
  <c r="I23" i="99"/>
  <c r="H23" i="99"/>
  <c r="G23" i="99"/>
  <c r="F23" i="99"/>
  <c r="E23" i="99"/>
  <c r="Q22" i="99"/>
  <c r="P22" i="99"/>
  <c r="O22" i="99"/>
  <c r="N22" i="99"/>
  <c r="M22" i="99"/>
  <c r="L22" i="99"/>
  <c r="K22" i="99"/>
  <c r="I22" i="99"/>
  <c r="H22" i="99"/>
  <c r="G22" i="99"/>
  <c r="F22" i="99"/>
  <c r="E22" i="99"/>
  <c r="Q21" i="99"/>
  <c r="P21" i="99"/>
  <c r="O21" i="99"/>
  <c r="N21" i="99"/>
  <c r="M21" i="99"/>
  <c r="L21" i="99"/>
  <c r="K21" i="99"/>
  <c r="I21" i="99"/>
  <c r="H21" i="99"/>
  <c r="G21" i="99"/>
  <c r="F21" i="99"/>
  <c r="E21" i="99"/>
  <c r="Q20" i="99"/>
  <c r="P20" i="99"/>
  <c r="O20" i="99"/>
  <c r="N20" i="99"/>
  <c r="M20" i="99"/>
  <c r="L20" i="99"/>
  <c r="K20" i="99"/>
  <c r="I20" i="99"/>
  <c r="H20" i="99"/>
  <c r="G20" i="99"/>
  <c r="F20" i="99"/>
  <c r="E20" i="99"/>
  <c r="Q19" i="99"/>
  <c r="P19" i="99"/>
  <c r="O19" i="99"/>
  <c r="N19" i="99"/>
  <c r="M19" i="99"/>
  <c r="L19" i="99"/>
  <c r="K19" i="99"/>
  <c r="I19" i="99"/>
  <c r="H19" i="99"/>
  <c r="G19" i="99"/>
  <c r="F19" i="99"/>
  <c r="E19" i="99"/>
  <c r="Q18" i="99"/>
  <c r="P18" i="99"/>
  <c r="O18" i="99"/>
  <c r="N18" i="99"/>
  <c r="M18" i="99"/>
  <c r="L18" i="99"/>
  <c r="K18" i="99"/>
  <c r="I18" i="99"/>
  <c r="H18" i="99"/>
  <c r="G18" i="99"/>
  <c r="F18" i="99"/>
  <c r="E18" i="99"/>
  <c r="Q17" i="99"/>
  <c r="P17" i="99"/>
  <c r="O17" i="99"/>
  <c r="N17" i="99"/>
  <c r="M17" i="99"/>
  <c r="L17" i="99"/>
  <c r="K17" i="99"/>
  <c r="I17" i="99"/>
  <c r="H17" i="99"/>
  <c r="G17" i="99"/>
  <c r="F17" i="99"/>
  <c r="E17" i="99"/>
  <c r="Q15" i="99"/>
  <c r="P15" i="99"/>
  <c r="O15" i="99"/>
  <c r="N15" i="99"/>
  <c r="M15" i="99"/>
  <c r="L15" i="99"/>
  <c r="K15" i="99"/>
  <c r="I15" i="99"/>
  <c r="H15" i="99"/>
  <c r="G15" i="99"/>
  <c r="F15" i="99"/>
  <c r="E15" i="99"/>
  <c r="Q14" i="99"/>
  <c r="P14" i="99"/>
  <c r="O14" i="99"/>
  <c r="N14" i="99"/>
  <c r="M14" i="99"/>
  <c r="L14" i="99"/>
  <c r="K14" i="99"/>
  <c r="I14" i="99"/>
  <c r="H14" i="99"/>
  <c r="G14" i="99"/>
  <c r="F14" i="99"/>
  <c r="E14" i="99"/>
  <c r="Q13" i="99"/>
  <c r="P13" i="99"/>
  <c r="O13" i="99"/>
  <c r="N13" i="99"/>
  <c r="M13" i="99"/>
  <c r="L13" i="99"/>
  <c r="K13" i="99"/>
  <c r="I13" i="99"/>
  <c r="H13" i="99"/>
  <c r="G13" i="99"/>
  <c r="F13" i="99"/>
  <c r="E13" i="99"/>
  <c r="Q12" i="99"/>
  <c r="P12" i="99"/>
  <c r="O12" i="99"/>
  <c r="N12" i="99"/>
  <c r="M12" i="99"/>
  <c r="L12" i="99"/>
  <c r="K12" i="99"/>
  <c r="I12" i="99"/>
  <c r="H12" i="99"/>
  <c r="G12" i="99"/>
  <c r="F12" i="99"/>
  <c r="E12" i="99"/>
  <c r="Q11" i="99"/>
  <c r="P11" i="99"/>
  <c r="O11" i="99"/>
  <c r="N11" i="99"/>
  <c r="M11" i="99"/>
  <c r="L11" i="99"/>
  <c r="K11" i="99"/>
  <c r="I11" i="99"/>
  <c r="H11" i="99"/>
  <c r="G11" i="99"/>
  <c r="F11" i="99"/>
  <c r="E11" i="99"/>
  <c r="Q10" i="99"/>
  <c r="P10" i="99"/>
  <c r="O10" i="99"/>
  <c r="N10" i="99"/>
  <c r="M10" i="99"/>
  <c r="L10" i="99"/>
  <c r="K10" i="99"/>
  <c r="I10" i="99"/>
  <c r="H10" i="99"/>
  <c r="G10" i="99"/>
  <c r="F10" i="99"/>
  <c r="E10" i="99"/>
  <c r="Q9" i="99"/>
  <c r="P9" i="99"/>
  <c r="O9" i="99"/>
  <c r="N9" i="99"/>
  <c r="M9" i="99"/>
  <c r="L9" i="99"/>
  <c r="K9" i="99"/>
  <c r="I9" i="99"/>
  <c r="H9" i="99"/>
  <c r="G9" i="99"/>
  <c r="F9" i="99"/>
  <c r="E9" i="99"/>
  <c r="Q8" i="99"/>
  <c r="P8" i="99"/>
  <c r="O8" i="99"/>
  <c r="N8" i="99"/>
  <c r="M8" i="99"/>
  <c r="L8" i="99"/>
  <c r="K8" i="99"/>
  <c r="I8" i="99"/>
  <c r="H8" i="99"/>
  <c r="G8" i="99"/>
  <c r="F8" i="99"/>
  <c r="E8" i="99"/>
  <c r="Q7" i="99"/>
  <c r="P7" i="99"/>
  <c r="O7" i="99"/>
  <c r="N7" i="99"/>
  <c r="M7" i="99"/>
  <c r="L7" i="99"/>
  <c r="K7" i="99"/>
  <c r="I7" i="99"/>
  <c r="H7" i="99"/>
  <c r="G7" i="99"/>
  <c r="F7" i="99"/>
  <c r="E7" i="99"/>
  <c r="Q6" i="99"/>
  <c r="P6" i="99"/>
  <c r="O6" i="99"/>
  <c r="N6" i="99"/>
  <c r="M6" i="99"/>
  <c r="L6" i="99"/>
  <c r="K6" i="99"/>
  <c r="I6" i="99"/>
  <c r="H6" i="99"/>
  <c r="G6" i="99"/>
  <c r="F6" i="99"/>
  <c r="E6" i="99"/>
  <c r="Q5" i="99"/>
  <c r="P5" i="99"/>
  <c r="O5" i="99"/>
  <c r="N5" i="99"/>
  <c r="M5" i="99"/>
  <c r="L5" i="99"/>
  <c r="K5" i="99"/>
  <c r="I5" i="99"/>
  <c r="H5" i="99"/>
  <c r="G5" i="99"/>
  <c r="F5" i="99"/>
  <c r="E5" i="99"/>
  <c r="Q39" i="98"/>
  <c r="P39" i="98"/>
  <c r="O39" i="98"/>
  <c r="N39" i="98"/>
  <c r="M39" i="98"/>
  <c r="L39" i="98"/>
  <c r="K39" i="98"/>
  <c r="I39" i="98"/>
  <c r="H39" i="98"/>
  <c r="G39" i="98"/>
  <c r="F39" i="98"/>
  <c r="E39" i="98"/>
  <c r="Q38" i="98"/>
  <c r="P38" i="98"/>
  <c r="O38" i="98"/>
  <c r="N38" i="98"/>
  <c r="M38" i="98"/>
  <c r="L38" i="98"/>
  <c r="K38" i="98"/>
  <c r="I38" i="98"/>
  <c r="H38" i="98"/>
  <c r="G38" i="98"/>
  <c r="F38" i="98"/>
  <c r="E38" i="98"/>
  <c r="Q36" i="98"/>
  <c r="P36" i="98"/>
  <c r="O36" i="98"/>
  <c r="N36" i="98"/>
  <c r="M36" i="98"/>
  <c r="L36" i="98"/>
  <c r="K36" i="98"/>
  <c r="I36" i="98"/>
  <c r="H36" i="98"/>
  <c r="G36" i="98"/>
  <c r="F36" i="98"/>
  <c r="E36" i="98"/>
  <c r="Q35" i="98"/>
  <c r="P35" i="98"/>
  <c r="O35" i="98"/>
  <c r="N35" i="98"/>
  <c r="M35" i="98"/>
  <c r="L35" i="98"/>
  <c r="K35" i="98"/>
  <c r="I35" i="98"/>
  <c r="H35" i="98"/>
  <c r="G35" i="98"/>
  <c r="F35" i="98"/>
  <c r="E35" i="98"/>
  <c r="Q33" i="98"/>
  <c r="P33" i="98"/>
  <c r="O33" i="98"/>
  <c r="N33" i="98"/>
  <c r="M33" i="98"/>
  <c r="L33" i="98"/>
  <c r="K33" i="98"/>
  <c r="I33" i="98"/>
  <c r="H33" i="98"/>
  <c r="G33" i="98"/>
  <c r="F33" i="98"/>
  <c r="E33" i="98"/>
  <c r="Q32" i="98"/>
  <c r="P32" i="98"/>
  <c r="O32" i="98"/>
  <c r="N32" i="98"/>
  <c r="M32" i="98"/>
  <c r="L32" i="98"/>
  <c r="K32" i="98"/>
  <c r="I32" i="98"/>
  <c r="H32" i="98"/>
  <c r="G32" i="98"/>
  <c r="F32" i="98"/>
  <c r="E32" i="98"/>
  <c r="Q31" i="98"/>
  <c r="P31" i="98"/>
  <c r="O31" i="98"/>
  <c r="N31" i="98"/>
  <c r="M31" i="98"/>
  <c r="L31" i="98"/>
  <c r="K31" i="98"/>
  <c r="I31" i="98"/>
  <c r="H31" i="98"/>
  <c r="G31" i="98"/>
  <c r="F31" i="98"/>
  <c r="E31" i="98"/>
  <c r="Q30" i="98"/>
  <c r="P30" i="98"/>
  <c r="O30" i="98"/>
  <c r="N30" i="98"/>
  <c r="M30" i="98"/>
  <c r="L30" i="98"/>
  <c r="K30" i="98"/>
  <c r="I30" i="98"/>
  <c r="H30" i="98"/>
  <c r="G30" i="98"/>
  <c r="F30" i="98"/>
  <c r="E30" i="98"/>
  <c r="Q29" i="98"/>
  <c r="P29" i="98"/>
  <c r="O29" i="98"/>
  <c r="N29" i="98"/>
  <c r="M29" i="98"/>
  <c r="L29" i="98"/>
  <c r="K29" i="98"/>
  <c r="I29" i="98"/>
  <c r="H29" i="98"/>
  <c r="G29" i="98"/>
  <c r="F29" i="98"/>
  <c r="E29" i="98"/>
  <c r="Q28" i="98"/>
  <c r="P28" i="98"/>
  <c r="O28" i="98"/>
  <c r="N28" i="98"/>
  <c r="M28" i="98"/>
  <c r="L28" i="98"/>
  <c r="K28" i="98"/>
  <c r="I28" i="98"/>
  <c r="H28" i="98"/>
  <c r="G28" i="98"/>
  <c r="F28" i="98"/>
  <c r="E28" i="98"/>
  <c r="Q26" i="98"/>
  <c r="P26" i="98"/>
  <c r="O26" i="98"/>
  <c r="N26" i="98"/>
  <c r="M26" i="98"/>
  <c r="L26" i="98"/>
  <c r="K26" i="98"/>
  <c r="I26" i="98"/>
  <c r="H26" i="98"/>
  <c r="G26" i="98"/>
  <c r="F26" i="98"/>
  <c r="E26" i="98"/>
  <c r="Q25" i="98"/>
  <c r="P25" i="98"/>
  <c r="O25" i="98"/>
  <c r="N25" i="98"/>
  <c r="M25" i="98"/>
  <c r="L25" i="98"/>
  <c r="K25" i="98"/>
  <c r="I25" i="98"/>
  <c r="H25" i="98"/>
  <c r="G25" i="98"/>
  <c r="F25" i="98"/>
  <c r="E25" i="98"/>
  <c r="Q24" i="98"/>
  <c r="P24" i="98"/>
  <c r="O24" i="98"/>
  <c r="N24" i="98"/>
  <c r="M24" i="98"/>
  <c r="L24" i="98"/>
  <c r="K24" i="98"/>
  <c r="I24" i="98"/>
  <c r="H24" i="98"/>
  <c r="G24" i="98"/>
  <c r="F24" i="98"/>
  <c r="E24" i="98"/>
  <c r="Q23" i="98"/>
  <c r="P23" i="98"/>
  <c r="O23" i="98"/>
  <c r="N23" i="98"/>
  <c r="M23" i="98"/>
  <c r="L23" i="98"/>
  <c r="K23" i="98"/>
  <c r="I23" i="98"/>
  <c r="H23" i="98"/>
  <c r="G23" i="98"/>
  <c r="F23" i="98"/>
  <c r="E23" i="98"/>
  <c r="Q22" i="98"/>
  <c r="P22" i="98"/>
  <c r="O22" i="98"/>
  <c r="N22" i="98"/>
  <c r="M22" i="98"/>
  <c r="L22" i="98"/>
  <c r="K22" i="98"/>
  <c r="I22" i="98"/>
  <c r="H22" i="98"/>
  <c r="G22" i="98"/>
  <c r="F22" i="98"/>
  <c r="E22" i="98"/>
  <c r="Q21" i="98"/>
  <c r="P21" i="98"/>
  <c r="O21" i="98"/>
  <c r="N21" i="98"/>
  <c r="M21" i="98"/>
  <c r="L21" i="98"/>
  <c r="K21" i="98"/>
  <c r="I21" i="98"/>
  <c r="H21" i="98"/>
  <c r="G21" i="98"/>
  <c r="F21" i="98"/>
  <c r="E21" i="98"/>
  <c r="Q20" i="98"/>
  <c r="P20" i="98"/>
  <c r="O20" i="98"/>
  <c r="N20" i="98"/>
  <c r="M20" i="98"/>
  <c r="L20" i="98"/>
  <c r="K20" i="98"/>
  <c r="I20" i="98"/>
  <c r="H20" i="98"/>
  <c r="G20" i="98"/>
  <c r="F20" i="98"/>
  <c r="E20" i="98"/>
  <c r="Q19" i="98"/>
  <c r="P19" i="98"/>
  <c r="O19" i="98"/>
  <c r="N19" i="98"/>
  <c r="M19" i="98"/>
  <c r="L19" i="98"/>
  <c r="K19" i="98"/>
  <c r="I19" i="98"/>
  <c r="H19" i="98"/>
  <c r="G19" i="98"/>
  <c r="F19" i="98"/>
  <c r="E19" i="98"/>
  <c r="Q18" i="98"/>
  <c r="P18" i="98"/>
  <c r="O18" i="98"/>
  <c r="N18" i="98"/>
  <c r="M18" i="98"/>
  <c r="L18" i="98"/>
  <c r="K18" i="98"/>
  <c r="I18" i="98"/>
  <c r="H18" i="98"/>
  <c r="G18" i="98"/>
  <c r="F18" i="98"/>
  <c r="E18" i="98"/>
  <c r="Q17" i="98"/>
  <c r="P17" i="98"/>
  <c r="O17" i="98"/>
  <c r="N17" i="98"/>
  <c r="M17" i="98"/>
  <c r="L17" i="98"/>
  <c r="K17" i="98"/>
  <c r="I17" i="98"/>
  <c r="H17" i="98"/>
  <c r="G17" i="98"/>
  <c r="F17" i="98"/>
  <c r="E17" i="98"/>
  <c r="Q15" i="98"/>
  <c r="P15" i="98"/>
  <c r="O15" i="98"/>
  <c r="N15" i="98"/>
  <c r="M15" i="98"/>
  <c r="L15" i="98"/>
  <c r="K15" i="98"/>
  <c r="I15" i="98"/>
  <c r="H15" i="98"/>
  <c r="G15" i="98"/>
  <c r="F15" i="98"/>
  <c r="E15" i="98"/>
  <c r="Q14" i="98"/>
  <c r="P14" i="98"/>
  <c r="O14" i="98"/>
  <c r="N14" i="98"/>
  <c r="M14" i="98"/>
  <c r="L14" i="98"/>
  <c r="K14" i="98"/>
  <c r="I14" i="98"/>
  <c r="H14" i="98"/>
  <c r="G14" i="98"/>
  <c r="F14" i="98"/>
  <c r="E14" i="98"/>
  <c r="Q13" i="98"/>
  <c r="P13" i="98"/>
  <c r="O13" i="98"/>
  <c r="N13" i="98"/>
  <c r="M13" i="98"/>
  <c r="L13" i="98"/>
  <c r="K13" i="98"/>
  <c r="I13" i="98"/>
  <c r="H13" i="98"/>
  <c r="G13" i="98"/>
  <c r="F13" i="98"/>
  <c r="E13" i="98"/>
  <c r="Q12" i="98"/>
  <c r="P12" i="98"/>
  <c r="O12" i="98"/>
  <c r="N12" i="98"/>
  <c r="M12" i="98"/>
  <c r="L12" i="98"/>
  <c r="K12" i="98"/>
  <c r="I12" i="98"/>
  <c r="H12" i="98"/>
  <c r="G12" i="98"/>
  <c r="F12" i="98"/>
  <c r="E12" i="98"/>
  <c r="Q11" i="98"/>
  <c r="P11" i="98"/>
  <c r="O11" i="98"/>
  <c r="N11" i="98"/>
  <c r="M11" i="98"/>
  <c r="L11" i="98"/>
  <c r="K11" i="98"/>
  <c r="I11" i="98"/>
  <c r="H11" i="98"/>
  <c r="G11" i="98"/>
  <c r="F11" i="98"/>
  <c r="E11" i="98"/>
  <c r="Q10" i="98"/>
  <c r="P10" i="98"/>
  <c r="O10" i="98"/>
  <c r="N10" i="98"/>
  <c r="M10" i="98"/>
  <c r="L10" i="98"/>
  <c r="K10" i="98"/>
  <c r="I10" i="98"/>
  <c r="H10" i="98"/>
  <c r="G10" i="98"/>
  <c r="F10" i="98"/>
  <c r="E10" i="98"/>
  <c r="Q9" i="98"/>
  <c r="P9" i="98"/>
  <c r="O9" i="98"/>
  <c r="N9" i="98"/>
  <c r="M9" i="98"/>
  <c r="L9" i="98"/>
  <c r="K9" i="98"/>
  <c r="I9" i="98"/>
  <c r="H9" i="98"/>
  <c r="G9" i="98"/>
  <c r="F9" i="98"/>
  <c r="E9" i="98"/>
  <c r="Q8" i="98"/>
  <c r="P8" i="98"/>
  <c r="O8" i="98"/>
  <c r="N8" i="98"/>
  <c r="M8" i="98"/>
  <c r="L8" i="98"/>
  <c r="K8" i="98"/>
  <c r="I8" i="98"/>
  <c r="H8" i="98"/>
  <c r="G8" i="98"/>
  <c r="F8" i="98"/>
  <c r="E8" i="98"/>
  <c r="Q7" i="98"/>
  <c r="P7" i="98"/>
  <c r="O7" i="98"/>
  <c r="N7" i="98"/>
  <c r="M7" i="98"/>
  <c r="L7" i="98"/>
  <c r="K7" i="98"/>
  <c r="I7" i="98"/>
  <c r="H7" i="98"/>
  <c r="G7" i="98"/>
  <c r="F7" i="98"/>
  <c r="E7" i="98"/>
  <c r="Q6" i="98"/>
  <c r="P6" i="98"/>
  <c r="O6" i="98"/>
  <c r="N6" i="98"/>
  <c r="M6" i="98"/>
  <c r="L6" i="98"/>
  <c r="K6" i="98"/>
  <c r="I6" i="98"/>
  <c r="H6" i="98"/>
  <c r="G6" i="98"/>
  <c r="F6" i="98"/>
  <c r="E6" i="98"/>
  <c r="Q5" i="98"/>
  <c r="P5" i="98"/>
  <c r="O5" i="98"/>
  <c r="N5" i="98"/>
  <c r="M5" i="98"/>
  <c r="L5" i="98"/>
  <c r="K5" i="98"/>
  <c r="I5" i="98"/>
  <c r="H5" i="98"/>
  <c r="G5" i="98"/>
  <c r="F5" i="98"/>
  <c r="E5" i="98"/>
  <c r="Q39" i="97"/>
  <c r="P39" i="97"/>
  <c r="O39" i="97"/>
  <c r="N39" i="97"/>
  <c r="M39" i="97"/>
  <c r="L39" i="97"/>
  <c r="K39" i="97"/>
  <c r="I39" i="97"/>
  <c r="H39" i="97"/>
  <c r="G39" i="97"/>
  <c r="F39" i="97"/>
  <c r="E39" i="97"/>
  <c r="Q38" i="97"/>
  <c r="P38" i="97"/>
  <c r="O38" i="97"/>
  <c r="N38" i="97"/>
  <c r="M38" i="97"/>
  <c r="L38" i="97"/>
  <c r="K38" i="97"/>
  <c r="I38" i="97"/>
  <c r="H38" i="97"/>
  <c r="G38" i="97"/>
  <c r="F38" i="97"/>
  <c r="E38" i="97"/>
  <c r="Q36" i="97"/>
  <c r="P36" i="97"/>
  <c r="O36" i="97"/>
  <c r="N36" i="97"/>
  <c r="M36" i="97"/>
  <c r="L36" i="97"/>
  <c r="K36" i="97"/>
  <c r="I36" i="97"/>
  <c r="H36" i="97"/>
  <c r="G36" i="97"/>
  <c r="F36" i="97"/>
  <c r="E36" i="97"/>
  <c r="Q35" i="97"/>
  <c r="P35" i="97"/>
  <c r="O35" i="97"/>
  <c r="N35" i="97"/>
  <c r="M35" i="97"/>
  <c r="L35" i="97"/>
  <c r="K35" i="97"/>
  <c r="I35" i="97"/>
  <c r="H35" i="97"/>
  <c r="G35" i="97"/>
  <c r="F35" i="97"/>
  <c r="E35" i="97"/>
  <c r="Q33" i="97"/>
  <c r="P33" i="97"/>
  <c r="O33" i="97"/>
  <c r="N33" i="97"/>
  <c r="M33" i="97"/>
  <c r="L33" i="97"/>
  <c r="K33" i="97"/>
  <c r="I33" i="97"/>
  <c r="H33" i="97"/>
  <c r="G33" i="97"/>
  <c r="F33" i="97"/>
  <c r="E33" i="97"/>
  <c r="Q32" i="97"/>
  <c r="P32" i="97"/>
  <c r="O32" i="97"/>
  <c r="N32" i="97"/>
  <c r="M32" i="97"/>
  <c r="L32" i="97"/>
  <c r="K32" i="97"/>
  <c r="I32" i="97"/>
  <c r="H32" i="97"/>
  <c r="G32" i="97"/>
  <c r="F32" i="97"/>
  <c r="E32" i="97"/>
  <c r="Q31" i="97"/>
  <c r="P31" i="97"/>
  <c r="O31" i="97"/>
  <c r="N31" i="97"/>
  <c r="M31" i="97"/>
  <c r="L31" i="97"/>
  <c r="K31" i="97"/>
  <c r="I31" i="97"/>
  <c r="H31" i="97"/>
  <c r="G31" i="97"/>
  <c r="F31" i="97"/>
  <c r="E31" i="97"/>
  <c r="Q30" i="97"/>
  <c r="P30" i="97"/>
  <c r="O30" i="97"/>
  <c r="N30" i="97"/>
  <c r="M30" i="97"/>
  <c r="L30" i="97"/>
  <c r="K30" i="97"/>
  <c r="I30" i="97"/>
  <c r="H30" i="97"/>
  <c r="G30" i="97"/>
  <c r="F30" i="97"/>
  <c r="E30" i="97"/>
  <c r="Q29" i="97"/>
  <c r="P29" i="97"/>
  <c r="O29" i="97"/>
  <c r="N29" i="97"/>
  <c r="M29" i="97"/>
  <c r="L29" i="97"/>
  <c r="K29" i="97"/>
  <c r="I29" i="97"/>
  <c r="H29" i="97"/>
  <c r="G29" i="97"/>
  <c r="F29" i="97"/>
  <c r="E29" i="97"/>
  <c r="Q28" i="97"/>
  <c r="P28" i="97"/>
  <c r="O28" i="97"/>
  <c r="N28" i="97"/>
  <c r="M28" i="97"/>
  <c r="L28" i="97"/>
  <c r="K28" i="97"/>
  <c r="I28" i="97"/>
  <c r="H28" i="97"/>
  <c r="G28" i="97"/>
  <c r="F28" i="97"/>
  <c r="E28" i="97"/>
  <c r="Q26" i="97"/>
  <c r="P26" i="97"/>
  <c r="O26" i="97"/>
  <c r="N26" i="97"/>
  <c r="M26" i="97"/>
  <c r="L26" i="97"/>
  <c r="K26" i="97"/>
  <c r="I26" i="97"/>
  <c r="H26" i="97"/>
  <c r="G26" i="97"/>
  <c r="F26" i="97"/>
  <c r="E26" i="97"/>
  <c r="Q25" i="97"/>
  <c r="P25" i="97"/>
  <c r="O25" i="97"/>
  <c r="N25" i="97"/>
  <c r="M25" i="97"/>
  <c r="L25" i="97"/>
  <c r="K25" i="97"/>
  <c r="I25" i="97"/>
  <c r="H25" i="97"/>
  <c r="G25" i="97"/>
  <c r="F25" i="97"/>
  <c r="E25" i="97"/>
  <c r="Q24" i="97"/>
  <c r="P24" i="97"/>
  <c r="O24" i="97"/>
  <c r="N24" i="97"/>
  <c r="M24" i="97"/>
  <c r="L24" i="97"/>
  <c r="K24" i="97"/>
  <c r="I24" i="97"/>
  <c r="H24" i="97"/>
  <c r="G24" i="97"/>
  <c r="F24" i="97"/>
  <c r="E24" i="97"/>
  <c r="Q23" i="97"/>
  <c r="P23" i="97"/>
  <c r="O23" i="97"/>
  <c r="N23" i="97"/>
  <c r="M23" i="97"/>
  <c r="L23" i="97"/>
  <c r="K23" i="97"/>
  <c r="I23" i="97"/>
  <c r="H23" i="97"/>
  <c r="G23" i="97"/>
  <c r="F23" i="97"/>
  <c r="E23" i="97"/>
  <c r="Q22" i="97"/>
  <c r="P22" i="97"/>
  <c r="O22" i="97"/>
  <c r="N22" i="97"/>
  <c r="M22" i="97"/>
  <c r="L22" i="97"/>
  <c r="K22" i="97"/>
  <c r="I22" i="97"/>
  <c r="H22" i="97"/>
  <c r="G22" i="97"/>
  <c r="F22" i="97"/>
  <c r="E22" i="97"/>
  <c r="Q21" i="97"/>
  <c r="P21" i="97"/>
  <c r="O21" i="97"/>
  <c r="N21" i="97"/>
  <c r="M21" i="97"/>
  <c r="L21" i="97"/>
  <c r="K21" i="97"/>
  <c r="I21" i="97"/>
  <c r="H21" i="97"/>
  <c r="G21" i="97"/>
  <c r="F21" i="97"/>
  <c r="E21" i="97"/>
  <c r="Q20" i="97"/>
  <c r="P20" i="97"/>
  <c r="O20" i="97"/>
  <c r="N20" i="97"/>
  <c r="M20" i="97"/>
  <c r="L20" i="97"/>
  <c r="K20" i="97"/>
  <c r="I20" i="97"/>
  <c r="H20" i="97"/>
  <c r="G20" i="97"/>
  <c r="F20" i="97"/>
  <c r="E20" i="97"/>
  <c r="Q19" i="97"/>
  <c r="P19" i="97"/>
  <c r="O19" i="97"/>
  <c r="N19" i="97"/>
  <c r="M19" i="97"/>
  <c r="L19" i="97"/>
  <c r="K19" i="97"/>
  <c r="I19" i="97"/>
  <c r="H19" i="97"/>
  <c r="G19" i="97"/>
  <c r="F19" i="97"/>
  <c r="E19" i="97"/>
  <c r="Q18" i="97"/>
  <c r="P18" i="97"/>
  <c r="O18" i="97"/>
  <c r="N18" i="97"/>
  <c r="M18" i="97"/>
  <c r="L18" i="97"/>
  <c r="K18" i="97"/>
  <c r="I18" i="97"/>
  <c r="H18" i="97"/>
  <c r="G18" i="97"/>
  <c r="F18" i="97"/>
  <c r="E18" i="97"/>
  <c r="Q17" i="97"/>
  <c r="P17" i="97"/>
  <c r="O17" i="97"/>
  <c r="N17" i="97"/>
  <c r="M17" i="97"/>
  <c r="L17" i="97"/>
  <c r="K17" i="97"/>
  <c r="I17" i="97"/>
  <c r="H17" i="97"/>
  <c r="G17" i="97"/>
  <c r="F17" i="97"/>
  <c r="E17" i="97"/>
  <c r="Q15" i="97"/>
  <c r="P15" i="97"/>
  <c r="O15" i="97"/>
  <c r="N15" i="97"/>
  <c r="M15" i="97"/>
  <c r="L15" i="97"/>
  <c r="K15" i="97"/>
  <c r="I15" i="97"/>
  <c r="H15" i="97"/>
  <c r="G15" i="97"/>
  <c r="F15" i="97"/>
  <c r="E15" i="97"/>
  <c r="Q14" i="97"/>
  <c r="P14" i="97"/>
  <c r="O14" i="97"/>
  <c r="N14" i="97"/>
  <c r="M14" i="97"/>
  <c r="L14" i="97"/>
  <c r="K14" i="97"/>
  <c r="I14" i="97"/>
  <c r="H14" i="97"/>
  <c r="G14" i="97"/>
  <c r="F14" i="97"/>
  <c r="E14" i="97"/>
  <c r="Q13" i="97"/>
  <c r="P13" i="97"/>
  <c r="O13" i="97"/>
  <c r="N13" i="97"/>
  <c r="M13" i="97"/>
  <c r="L13" i="97"/>
  <c r="K13" i="97"/>
  <c r="I13" i="97"/>
  <c r="H13" i="97"/>
  <c r="G13" i="97"/>
  <c r="F13" i="97"/>
  <c r="E13" i="97"/>
  <c r="Q12" i="97"/>
  <c r="P12" i="97"/>
  <c r="O12" i="97"/>
  <c r="N12" i="97"/>
  <c r="M12" i="97"/>
  <c r="L12" i="97"/>
  <c r="K12" i="97"/>
  <c r="I12" i="97"/>
  <c r="H12" i="97"/>
  <c r="G12" i="97"/>
  <c r="F12" i="97"/>
  <c r="E12" i="97"/>
  <c r="Q11" i="97"/>
  <c r="P11" i="97"/>
  <c r="O11" i="97"/>
  <c r="N11" i="97"/>
  <c r="M11" i="97"/>
  <c r="L11" i="97"/>
  <c r="K11" i="97"/>
  <c r="I11" i="97"/>
  <c r="H11" i="97"/>
  <c r="G11" i="97"/>
  <c r="F11" i="97"/>
  <c r="E11" i="97"/>
  <c r="Q10" i="97"/>
  <c r="P10" i="97"/>
  <c r="O10" i="97"/>
  <c r="N10" i="97"/>
  <c r="M10" i="97"/>
  <c r="L10" i="97"/>
  <c r="K10" i="97"/>
  <c r="I10" i="97"/>
  <c r="H10" i="97"/>
  <c r="G10" i="97"/>
  <c r="F10" i="97"/>
  <c r="E10" i="97"/>
  <c r="Q9" i="97"/>
  <c r="P9" i="97"/>
  <c r="O9" i="97"/>
  <c r="N9" i="97"/>
  <c r="M9" i="97"/>
  <c r="L9" i="97"/>
  <c r="K9" i="97"/>
  <c r="I9" i="97"/>
  <c r="H9" i="97"/>
  <c r="G9" i="97"/>
  <c r="F9" i="97"/>
  <c r="E9" i="97"/>
  <c r="Q8" i="97"/>
  <c r="P8" i="97"/>
  <c r="O8" i="97"/>
  <c r="N8" i="97"/>
  <c r="M8" i="97"/>
  <c r="L8" i="97"/>
  <c r="K8" i="97"/>
  <c r="I8" i="97"/>
  <c r="H8" i="97"/>
  <c r="G8" i="97"/>
  <c r="F8" i="97"/>
  <c r="E8" i="97"/>
  <c r="Q7" i="97"/>
  <c r="P7" i="97"/>
  <c r="O7" i="97"/>
  <c r="N7" i="97"/>
  <c r="M7" i="97"/>
  <c r="L7" i="97"/>
  <c r="K7" i="97"/>
  <c r="I7" i="97"/>
  <c r="H7" i="97"/>
  <c r="G7" i="97"/>
  <c r="F7" i="97"/>
  <c r="E7" i="97"/>
  <c r="Q6" i="97"/>
  <c r="P6" i="97"/>
  <c r="O6" i="97"/>
  <c r="N6" i="97"/>
  <c r="M6" i="97"/>
  <c r="L6" i="97"/>
  <c r="K6" i="97"/>
  <c r="I6" i="97"/>
  <c r="H6" i="97"/>
  <c r="G6" i="97"/>
  <c r="F6" i="97"/>
  <c r="E6" i="97"/>
  <c r="Q5" i="97"/>
  <c r="P5" i="97"/>
  <c r="O5" i="97"/>
  <c r="N5" i="97"/>
  <c r="M5" i="97"/>
  <c r="L5" i="97"/>
  <c r="K5" i="97"/>
  <c r="I5" i="97"/>
  <c r="H5" i="97"/>
  <c r="G5" i="97"/>
  <c r="F5" i="97"/>
  <c r="E5" i="97"/>
  <c r="Q39" i="96"/>
  <c r="P39" i="96"/>
  <c r="O39" i="96"/>
  <c r="N39" i="96"/>
  <c r="M39" i="96"/>
  <c r="L39" i="96"/>
  <c r="K39" i="96"/>
  <c r="I39" i="96"/>
  <c r="H39" i="96"/>
  <c r="G39" i="96"/>
  <c r="F39" i="96"/>
  <c r="E39" i="96"/>
  <c r="Q38" i="96"/>
  <c r="P38" i="96"/>
  <c r="O38" i="96"/>
  <c r="N38" i="96"/>
  <c r="M38" i="96"/>
  <c r="L38" i="96"/>
  <c r="K38" i="96"/>
  <c r="I38" i="96"/>
  <c r="H38" i="96"/>
  <c r="G38" i="96"/>
  <c r="F38" i="96"/>
  <c r="E38" i="96"/>
  <c r="Q36" i="96"/>
  <c r="P36" i="96"/>
  <c r="O36" i="96"/>
  <c r="N36" i="96"/>
  <c r="M36" i="96"/>
  <c r="L36" i="96"/>
  <c r="K36" i="96"/>
  <c r="I36" i="96"/>
  <c r="H36" i="96"/>
  <c r="G36" i="96"/>
  <c r="F36" i="96"/>
  <c r="E36" i="96"/>
  <c r="Q35" i="96"/>
  <c r="P35" i="96"/>
  <c r="O35" i="96"/>
  <c r="N35" i="96"/>
  <c r="M35" i="96"/>
  <c r="L35" i="96"/>
  <c r="K35" i="96"/>
  <c r="I35" i="96"/>
  <c r="H35" i="96"/>
  <c r="G35" i="96"/>
  <c r="F35" i="96"/>
  <c r="E35" i="96"/>
  <c r="Q33" i="96"/>
  <c r="P33" i="96"/>
  <c r="O33" i="96"/>
  <c r="N33" i="96"/>
  <c r="M33" i="96"/>
  <c r="L33" i="96"/>
  <c r="K33" i="96"/>
  <c r="I33" i="96"/>
  <c r="H33" i="96"/>
  <c r="G33" i="96"/>
  <c r="F33" i="96"/>
  <c r="E33" i="96"/>
  <c r="Q32" i="96"/>
  <c r="P32" i="96"/>
  <c r="O32" i="96"/>
  <c r="N32" i="96"/>
  <c r="M32" i="96"/>
  <c r="L32" i="96"/>
  <c r="K32" i="96"/>
  <c r="I32" i="96"/>
  <c r="H32" i="96"/>
  <c r="G32" i="96"/>
  <c r="F32" i="96"/>
  <c r="E32" i="96"/>
  <c r="Q31" i="96"/>
  <c r="P31" i="96"/>
  <c r="O31" i="96"/>
  <c r="N31" i="96"/>
  <c r="M31" i="96"/>
  <c r="L31" i="96"/>
  <c r="K31" i="96"/>
  <c r="I31" i="96"/>
  <c r="H31" i="96"/>
  <c r="G31" i="96"/>
  <c r="F31" i="96"/>
  <c r="E31" i="96"/>
  <c r="Q30" i="96"/>
  <c r="P30" i="96"/>
  <c r="O30" i="96"/>
  <c r="N30" i="96"/>
  <c r="M30" i="96"/>
  <c r="L30" i="96"/>
  <c r="K30" i="96"/>
  <c r="I30" i="96"/>
  <c r="H30" i="96"/>
  <c r="G30" i="96"/>
  <c r="F30" i="96"/>
  <c r="E30" i="96"/>
  <c r="Q29" i="96"/>
  <c r="P29" i="96"/>
  <c r="O29" i="96"/>
  <c r="N29" i="96"/>
  <c r="M29" i="96"/>
  <c r="L29" i="96"/>
  <c r="K29" i="96"/>
  <c r="I29" i="96"/>
  <c r="H29" i="96"/>
  <c r="G29" i="96"/>
  <c r="F29" i="96"/>
  <c r="E29" i="96"/>
  <c r="Q28" i="96"/>
  <c r="P28" i="96"/>
  <c r="O28" i="96"/>
  <c r="N28" i="96"/>
  <c r="M28" i="96"/>
  <c r="L28" i="96"/>
  <c r="K28" i="96"/>
  <c r="I28" i="96"/>
  <c r="H28" i="96"/>
  <c r="G28" i="96"/>
  <c r="F28" i="96"/>
  <c r="E28" i="96"/>
  <c r="Q26" i="96"/>
  <c r="P26" i="96"/>
  <c r="O26" i="96"/>
  <c r="N26" i="96"/>
  <c r="M26" i="96"/>
  <c r="L26" i="96"/>
  <c r="K26" i="96"/>
  <c r="I26" i="96"/>
  <c r="H26" i="96"/>
  <c r="G26" i="96"/>
  <c r="F26" i="96"/>
  <c r="E26" i="96"/>
  <c r="Q25" i="96"/>
  <c r="P25" i="96"/>
  <c r="O25" i="96"/>
  <c r="N25" i="96"/>
  <c r="M25" i="96"/>
  <c r="L25" i="96"/>
  <c r="K25" i="96"/>
  <c r="I25" i="96"/>
  <c r="H25" i="96"/>
  <c r="G25" i="96"/>
  <c r="F25" i="96"/>
  <c r="E25" i="96"/>
  <c r="Q24" i="96"/>
  <c r="P24" i="96"/>
  <c r="O24" i="96"/>
  <c r="N24" i="96"/>
  <c r="M24" i="96"/>
  <c r="L24" i="96"/>
  <c r="K24" i="96"/>
  <c r="I24" i="96"/>
  <c r="H24" i="96"/>
  <c r="G24" i="96"/>
  <c r="F24" i="96"/>
  <c r="E24" i="96"/>
  <c r="Q23" i="96"/>
  <c r="P23" i="96"/>
  <c r="O23" i="96"/>
  <c r="N23" i="96"/>
  <c r="M23" i="96"/>
  <c r="L23" i="96"/>
  <c r="K23" i="96"/>
  <c r="I23" i="96"/>
  <c r="H23" i="96"/>
  <c r="G23" i="96"/>
  <c r="F23" i="96"/>
  <c r="E23" i="96"/>
  <c r="Q22" i="96"/>
  <c r="P22" i="96"/>
  <c r="O22" i="96"/>
  <c r="N22" i="96"/>
  <c r="M22" i="96"/>
  <c r="L22" i="96"/>
  <c r="K22" i="96"/>
  <c r="I22" i="96"/>
  <c r="H22" i="96"/>
  <c r="G22" i="96"/>
  <c r="F22" i="96"/>
  <c r="E22" i="96"/>
  <c r="Q21" i="96"/>
  <c r="P21" i="96"/>
  <c r="O21" i="96"/>
  <c r="N21" i="96"/>
  <c r="M21" i="96"/>
  <c r="L21" i="96"/>
  <c r="K21" i="96"/>
  <c r="I21" i="96"/>
  <c r="H21" i="96"/>
  <c r="G21" i="96"/>
  <c r="F21" i="96"/>
  <c r="E21" i="96"/>
  <c r="Q20" i="96"/>
  <c r="P20" i="96"/>
  <c r="O20" i="96"/>
  <c r="N20" i="96"/>
  <c r="M20" i="96"/>
  <c r="L20" i="96"/>
  <c r="K20" i="96"/>
  <c r="I20" i="96"/>
  <c r="H20" i="96"/>
  <c r="G20" i="96"/>
  <c r="F20" i="96"/>
  <c r="E20" i="96"/>
  <c r="Q19" i="96"/>
  <c r="P19" i="96"/>
  <c r="O19" i="96"/>
  <c r="N19" i="96"/>
  <c r="M19" i="96"/>
  <c r="L19" i="96"/>
  <c r="K19" i="96"/>
  <c r="I19" i="96"/>
  <c r="H19" i="96"/>
  <c r="G19" i="96"/>
  <c r="F19" i="96"/>
  <c r="E19" i="96"/>
  <c r="Q18" i="96"/>
  <c r="P18" i="96"/>
  <c r="O18" i="96"/>
  <c r="N18" i="96"/>
  <c r="M18" i="96"/>
  <c r="L18" i="96"/>
  <c r="K18" i="96"/>
  <c r="I18" i="96"/>
  <c r="H18" i="96"/>
  <c r="G18" i="96"/>
  <c r="F18" i="96"/>
  <c r="E18" i="96"/>
  <c r="Q17" i="96"/>
  <c r="P17" i="96"/>
  <c r="O17" i="96"/>
  <c r="N17" i="96"/>
  <c r="M17" i="96"/>
  <c r="L17" i="96"/>
  <c r="K17" i="96"/>
  <c r="I17" i="96"/>
  <c r="H17" i="96"/>
  <c r="G17" i="96"/>
  <c r="F17" i="96"/>
  <c r="E17" i="96"/>
  <c r="Q15" i="96"/>
  <c r="P15" i="96"/>
  <c r="O15" i="96"/>
  <c r="N15" i="96"/>
  <c r="M15" i="96"/>
  <c r="L15" i="96"/>
  <c r="K15" i="96"/>
  <c r="I15" i="96"/>
  <c r="H15" i="96"/>
  <c r="G15" i="96"/>
  <c r="F15" i="96"/>
  <c r="E15" i="96"/>
  <c r="Q14" i="96"/>
  <c r="P14" i="96"/>
  <c r="O14" i="96"/>
  <c r="N14" i="96"/>
  <c r="M14" i="96"/>
  <c r="L14" i="96"/>
  <c r="K14" i="96"/>
  <c r="I14" i="96"/>
  <c r="H14" i="96"/>
  <c r="G14" i="96"/>
  <c r="F14" i="96"/>
  <c r="E14" i="96"/>
  <c r="Q13" i="96"/>
  <c r="P13" i="96"/>
  <c r="O13" i="96"/>
  <c r="N13" i="96"/>
  <c r="M13" i="96"/>
  <c r="L13" i="96"/>
  <c r="K13" i="96"/>
  <c r="I13" i="96"/>
  <c r="H13" i="96"/>
  <c r="G13" i="96"/>
  <c r="F13" i="96"/>
  <c r="E13" i="96"/>
  <c r="Q12" i="96"/>
  <c r="P12" i="96"/>
  <c r="O12" i="96"/>
  <c r="N12" i="96"/>
  <c r="M12" i="96"/>
  <c r="L12" i="96"/>
  <c r="K12" i="96"/>
  <c r="I12" i="96"/>
  <c r="H12" i="96"/>
  <c r="G12" i="96"/>
  <c r="F12" i="96"/>
  <c r="E12" i="96"/>
  <c r="Q11" i="96"/>
  <c r="P11" i="96"/>
  <c r="O11" i="96"/>
  <c r="N11" i="96"/>
  <c r="M11" i="96"/>
  <c r="L11" i="96"/>
  <c r="K11" i="96"/>
  <c r="I11" i="96"/>
  <c r="H11" i="96"/>
  <c r="G11" i="96"/>
  <c r="F11" i="96"/>
  <c r="E11" i="96"/>
  <c r="Q10" i="96"/>
  <c r="P10" i="96"/>
  <c r="O10" i="96"/>
  <c r="N10" i="96"/>
  <c r="M10" i="96"/>
  <c r="L10" i="96"/>
  <c r="K10" i="96"/>
  <c r="I10" i="96"/>
  <c r="H10" i="96"/>
  <c r="G10" i="96"/>
  <c r="F10" i="96"/>
  <c r="E10" i="96"/>
  <c r="Q9" i="96"/>
  <c r="P9" i="96"/>
  <c r="O9" i="96"/>
  <c r="N9" i="96"/>
  <c r="M9" i="96"/>
  <c r="L9" i="96"/>
  <c r="K9" i="96"/>
  <c r="I9" i="96"/>
  <c r="H9" i="96"/>
  <c r="G9" i="96"/>
  <c r="F9" i="96"/>
  <c r="E9" i="96"/>
  <c r="Q8" i="96"/>
  <c r="P8" i="96"/>
  <c r="O8" i="96"/>
  <c r="N8" i="96"/>
  <c r="M8" i="96"/>
  <c r="L8" i="96"/>
  <c r="K8" i="96"/>
  <c r="I8" i="96"/>
  <c r="H8" i="96"/>
  <c r="G8" i="96"/>
  <c r="F8" i="96"/>
  <c r="E8" i="96"/>
  <c r="Q7" i="96"/>
  <c r="P7" i="96"/>
  <c r="O7" i="96"/>
  <c r="N7" i="96"/>
  <c r="M7" i="96"/>
  <c r="L7" i="96"/>
  <c r="K7" i="96"/>
  <c r="I7" i="96"/>
  <c r="H7" i="96"/>
  <c r="G7" i="96"/>
  <c r="F7" i="96"/>
  <c r="E7" i="96"/>
  <c r="Q6" i="96"/>
  <c r="P6" i="96"/>
  <c r="O6" i="96"/>
  <c r="N6" i="96"/>
  <c r="M6" i="96"/>
  <c r="L6" i="96"/>
  <c r="K6" i="96"/>
  <c r="I6" i="96"/>
  <c r="H6" i="96"/>
  <c r="G6" i="96"/>
  <c r="F6" i="96"/>
  <c r="E6" i="96"/>
  <c r="Q5" i="96"/>
  <c r="P5" i="96"/>
  <c r="O5" i="96"/>
  <c r="N5" i="96"/>
  <c r="M5" i="96"/>
  <c r="L5" i="96"/>
  <c r="K5" i="96"/>
  <c r="I5" i="96"/>
  <c r="H5" i="96"/>
  <c r="G5" i="96"/>
  <c r="F5" i="96"/>
  <c r="E5" i="96"/>
  <c r="Q39" i="95"/>
  <c r="P39" i="95"/>
  <c r="O39" i="95"/>
  <c r="N39" i="95"/>
  <c r="M39" i="95"/>
  <c r="L39" i="95"/>
  <c r="K39" i="95"/>
  <c r="I39" i="95"/>
  <c r="H39" i="95"/>
  <c r="G39" i="95"/>
  <c r="F39" i="95"/>
  <c r="E39" i="95"/>
  <c r="Q38" i="95"/>
  <c r="P38" i="95"/>
  <c r="O38" i="95"/>
  <c r="N38" i="95"/>
  <c r="M38" i="95"/>
  <c r="L38" i="95"/>
  <c r="K38" i="95"/>
  <c r="I38" i="95"/>
  <c r="H38" i="95"/>
  <c r="G38" i="95"/>
  <c r="F38" i="95"/>
  <c r="E38" i="95"/>
  <c r="Q36" i="95"/>
  <c r="P36" i="95"/>
  <c r="O36" i="95"/>
  <c r="N36" i="95"/>
  <c r="M36" i="95"/>
  <c r="L36" i="95"/>
  <c r="K36" i="95"/>
  <c r="I36" i="95"/>
  <c r="H36" i="95"/>
  <c r="G36" i="95"/>
  <c r="F36" i="95"/>
  <c r="E36" i="95"/>
  <c r="Q35" i="95"/>
  <c r="P35" i="95"/>
  <c r="O35" i="95"/>
  <c r="N35" i="95"/>
  <c r="M35" i="95"/>
  <c r="L35" i="95"/>
  <c r="K35" i="95"/>
  <c r="I35" i="95"/>
  <c r="H35" i="95"/>
  <c r="G35" i="95"/>
  <c r="F35" i="95"/>
  <c r="E35" i="95"/>
  <c r="Q33" i="95"/>
  <c r="P33" i="95"/>
  <c r="O33" i="95"/>
  <c r="N33" i="95"/>
  <c r="M33" i="95"/>
  <c r="L33" i="95"/>
  <c r="K33" i="95"/>
  <c r="I33" i="95"/>
  <c r="H33" i="95"/>
  <c r="G33" i="95"/>
  <c r="F33" i="95"/>
  <c r="E33" i="95"/>
  <c r="Q32" i="95"/>
  <c r="P32" i="95"/>
  <c r="O32" i="95"/>
  <c r="N32" i="95"/>
  <c r="M32" i="95"/>
  <c r="L32" i="95"/>
  <c r="K32" i="95"/>
  <c r="I32" i="95"/>
  <c r="H32" i="95"/>
  <c r="G32" i="95"/>
  <c r="F32" i="95"/>
  <c r="E32" i="95"/>
  <c r="Q31" i="95"/>
  <c r="P31" i="95"/>
  <c r="O31" i="95"/>
  <c r="N31" i="95"/>
  <c r="M31" i="95"/>
  <c r="L31" i="95"/>
  <c r="K31" i="95"/>
  <c r="I31" i="95"/>
  <c r="H31" i="95"/>
  <c r="G31" i="95"/>
  <c r="F31" i="95"/>
  <c r="E31" i="95"/>
  <c r="Q30" i="95"/>
  <c r="P30" i="95"/>
  <c r="O30" i="95"/>
  <c r="N30" i="95"/>
  <c r="M30" i="95"/>
  <c r="L30" i="95"/>
  <c r="K30" i="95"/>
  <c r="I30" i="95"/>
  <c r="H30" i="95"/>
  <c r="G30" i="95"/>
  <c r="F30" i="95"/>
  <c r="E30" i="95"/>
  <c r="Q29" i="95"/>
  <c r="P29" i="95"/>
  <c r="O29" i="95"/>
  <c r="N29" i="95"/>
  <c r="M29" i="95"/>
  <c r="L29" i="95"/>
  <c r="K29" i="95"/>
  <c r="I29" i="95"/>
  <c r="H29" i="95"/>
  <c r="G29" i="95"/>
  <c r="F29" i="95"/>
  <c r="E29" i="95"/>
  <c r="Q28" i="95"/>
  <c r="P28" i="95"/>
  <c r="O28" i="95"/>
  <c r="N28" i="95"/>
  <c r="M28" i="95"/>
  <c r="L28" i="95"/>
  <c r="K28" i="95"/>
  <c r="I28" i="95"/>
  <c r="H28" i="95"/>
  <c r="G28" i="95"/>
  <c r="F28" i="95"/>
  <c r="E28" i="95"/>
  <c r="Q26" i="95"/>
  <c r="P26" i="95"/>
  <c r="O26" i="95"/>
  <c r="N26" i="95"/>
  <c r="M26" i="95"/>
  <c r="L26" i="95"/>
  <c r="K26" i="95"/>
  <c r="I26" i="95"/>
  <c r="H26" i="95"/>
  <c r="G26" i="95"/>
  <c r="F26" i="95"/>
  <c r="E26" i="95"/>
  <c r="Q25" i="95"/>
  <c r="P25" i="95"/>
  <c r="O25" i="95"/>
  <c r="N25" i="95"/>
  <c r="M25" i="95"/>
  <c r="L25" i="95"/>
  <c r="K25" i="95"/>
  <c r="I25" i="95"/>
  <c r="H25" i="95"/>
  <c r="G25" i="95"/>
  <c r="F25" i="95"/>
  <c r="E25" i="95"/>
  <c r="Q24" i="95"/>
  <c r="P24" i="95"/>
  <c r="O24" i="95"/>
  <c r="N24" i="95"/>
  <c r="M24" i="95"/>
  <c r="L24" i="95"/>
  <c r="K24" i="95"/>
  <c r="I24" i="95"/>
  <c r="H24" i="95"/>
  <c r="G24" i="95"/>
  <c r="F24" i="95"/>
  <c r="E24" i="95"/>
  <c r="Q23" i="95"/>
  <c r="P23" i="95"/>
  <c r="O23" i="95"/>
  <c r="N23" i="95"/>
  <c r="M23" i="95"/>
  <c r="L23" i="95"/>
  <c r="K23" i="95"/>
  <c r="I23" i="95"/>
  <c r="H23" i="95"/>
  <c r="G23" i="95"/>
  <c r="F23" i="95"/>
  <c r="E23" i="95"/>
  <c r="Q22" i="95"/>
  <c r="P22" i="95"/>
  <c r="O22" i="95"/>
  <c r="N22" i="95"/>
  <c r="M22" i="95"/>
  <c r="L22" i="95"/>
  <c r="K22" i="95"/>
  <c r="I22" i="95"/>
  <c r="H22" i="95"/>
  <c r="G22" i="95"/>
  <c r="F22" i="95"/>
  <c r="E22" i="95"/>
  <c r="Q21" i="95"/>
  <c r="P21" i="95"/>
  <c r="O21" i="95"/>
  <c r="N21" i="95"/>
  <c r="M21" i="95"/>
  <c r="L21" i="95"/>
  <c r="K21" i="95"/>
  <c r="I21" i="95"/>
  <c r="H21" i="95"/>
  <c r="G21" i="95"/>
  <c r="F21" i="95"/>
  <c r="E21" i="95"/>
  <c r="Q20" i="95"/>
  <c r="P20" i="95"/>
  <c r="O20" i="95"/>
  <c r="N20" i="95"/>
  <c r="M20" i="95"/>
  <c r="L20" i="95"/>
  <c r="K20" i="95"/>
  <c r="I20" i="95"/>
  <c r="H20" i="95"/>
  <c r="G20" i="95"/>
  <c r="F20" i="95"/>
  <c r="E20" i="95"/>
  <c r="Q19" i="95"/>
  <c r="P19" i="95"/>
  <c r="O19" i="95"/>
  <c r="N19" i="95"/>
  <c r="M19" i="95"/>
  <c r="L19" i="95"/>
  <c r="K19" i="95"/>
  <c r="I19" i="95"/>
  <c r="H19" i="95"/>
  <c r="G19" i="95"/>
  <c r="F19" i="95"/>
  <c r="E19" i="95"/>
  <c r="Q18" i="95"/>
  <c r="P18" i="95"/>
  <c r="O18" i="95"/>
  <c r="N18" i="95"/>
  <c r="M18" i="95"/>
  <c r="L18" i="95"/>
  <c r="K18" i="95"/>
  <c r="I18" i="95"/>
  <c r="H18" i="95"/>
  <c r="G18" i="95"/>
  <c r="F18" i="95"/>
  <c r="E18" i="95"/>
  <c r="Q17" i="95"/>
  <c r="P17" i="95"/>
  <c r="O17" i="95"/>
  <c r="N17" i="95"/>
  <c r="M17" i="95"/>
  <c r="L17" i="95"/>
  <c r="K17" i="95"/>
  <c r="I17" i="95"/>
  <c r="H17" i="95"/>
  <c r="G17" i="95"/>
  <c r="F17" i="95"/>
  <c r="E17" i="95"/>
  <c r="Q15" i="95"/>
  <c r="P15" i="95"/>
  <c r="O15" i="95"/>
  <c r="N15" i="95"/>
  <c r="M15" i="95"/>
  <c r="L15" i="95"/>
  <c r="K15" i="95"/>
  <c r="I15" i="95"/>
  <c r="H15" i="95"/>
  <c r="G15" i="95"/>
  <c r="F15" i="95"/>
  <c r="E15" i="95"/>
  <c r="Q14" i="95"/>
  <c r="P14" i="95"/>
  <c r="O14" i="95"/>
  <c r="N14" i="95"/>
  <c r="M14" i="95"/>
  <c r="L14" i="95"/>
  <c r="K14" i="95"/>
  <c r="I14" i="95"/>
  <c r="H14" i="95"/>
  <c r="G14" i="95"/>
  <c r="F14" i="95"/>
  <c r="E14" i="95"/>
  <c r="Q13" i="95"/>
  <c r="P13" i="95"/>
  <c r="O13" i="95"/>
  <c r="N13" i="95"/>
  <c r="M13" i="95"/>
  <c r="L13" i="95"/>
  <c r="K13" i="95"/>
  <c r="I13" i="95"/>
  <c r="H13" i="95"/>
  <c r="G13" i="95"/>
  <c r="F13" i="95"/>
  <c r="E13" i="95"/>
  <c r="Q12" i="95"/>
  <c r="P12" i="95"/>
  <c r="O12" i="95"/>
  <c r="N12" i="95"/>
  <c r="M12" i="95"/>
  <c r="L12" i="95"/>
  <c r="K12" i="95"/>
  <c r="I12" i="95"/>
  <c r="H12" i="95"/>
  <c r="G12" i="95"/>
  <c r="F12" i="95"/>
  <c r="E12" i="95"/>
  <c r="Q11" i="95"/>
  <c r="P11" i="95"/>
  <c r="O11" i="95"/>
  <c r="N11" i="95"/>
  <c r="M11" i="95"/>
  <c r="L11" i="95"/>
  <c r="K11" i="95"/>
  <c r="I11" i="95"/>
  <c r="H11" i="95"/>
  <c r="G11" i="95"/>
  <c r="F11" i="95"/>
  <c r="E11" i="95"/>
  <c r="Q10" i="95"/>
  <c r="P10" i="95"/>
  <c r="O10" i="95"/>
  <c r="N10" i="95"/>
  <c r="M10" i="95"/>
  <c r="L10" i="95"/>
  <c r="K10" i="95"/>
  <c r="I10" i="95"/>
  <c r="H10" i="95"/>
  <c r="G10" i="95"/>
  <c r="F10" i="95"/>
  <c r="E10" i="95"/>
  <c r="Q9" i="95"/>
  <c r="P9" i="95"/>
  <c r="O9" i="95"/>
  <c r="N9" i="95"/>
  <c r="M9" i="95"/>
  <c r="L9" i="95"/>
  <c r="K9" i="95"/>
  <c r="I9" i="95"/>
  <c r="H9" i="95"/>
  <c r="G9" i="95"/>
  <c r="F9" i="95"/>
  <c r="E9" i="95"/>
  <c r="Q8" i="95"/>
  <c r="P8" i="95"/>
  <c r="O8" i="95"/>
  <c r="N8" i="95"/>
  <c r="M8" i="95"/>
  <c r="L8" i="95"/>
  <c r="K8" i="95"/>
  <c r="I8" i="95"/>
  <c r="H8" i="95"/>
  <c r="G8" i="95"/>
  <c r="F8" i="95"/>
  <c r="E8" i="95"/>
  <c r="Q7" i="95"/>
  <c r="P7" i="95"/>
  <c r="O7" i="95"/>
  <c r="N7" i="95"/>
  <c r="M7" i="95"/>
  <c r="L7" i="95"/>
  <c r="K7" i="95"/>
  <c r="I7" i="95"/>
  <c r="H7" i="95"/>
  <c r="G7" i="95"/>
  <c r="F7" i="95"/>
  <c r="E7" i="95"/>
  <c r="Q6" i="95"/>
  <c r="P6" i="95"/>
  <c r="O6" i="95"/>
  <c r="N6" i="95"/>
  <c r="M6" i="95"/>
  <c r="L6" i="95"/>
  <c r="K6" i="95"/>
  <c r="I6" i="95"/>
  <c r="H6" i="95"/>
  <c r="G6" i="95"/>
  <c r="F6" i="95"/>
  <c r="E6" i="95"/>
  <c r="Q5" i="95"/>
  <c r="P5" i="95"/>
  <c r="O5" i="95"/>
  <c r="N5" i="95"/>
  <c r="M5" i="95"/>
  <c r="L5" i="95"/>
  <c r="K5" i="95"/>
  <c r="I5" i="95"/>
  <c r="H5" i="95"/>
  <c r="G5" i="95"/>
  <c r="F5" i="95"/>
  <c r="E5" i="95"/>
  <c r="Q39" i="94"/>
  <c r="P39" i="94"/>
  <c r="O39" i="94"/>
  <c r="N39" i="94"/>
  <c r="M39" i="94"/>
  <c r="L39" i="94"/>
  <c r="K39" i="94"/>
  <c r="I39" i="94"/>
  <c r="H39" i="94"/>
  <c r="G39" i="94"/>
  <c r="F39" i="94"/>
  <c r="E39" i="94"/>
  <c r="Q38" i="94"/>
  <c r="P38" i="94"/>
  <c r="O38" i="94"/>
  <c r="N38" i="94"/>
  <c r="M38" i="94"/>
  <c r="L38" i="94"/>
  <c r="K38" i="94"/>
  <c r="I38" i="94"/>
  <c r="H38" i="94"/>
  <c r="G38" i="94"/>
  <c r="F38" i="94"/>
  <c r="E38" i="94"/>
  <c r="Q36" i="94"/>
  <c r="P36" i="94"/>
  <c r="O36" i="94"/>
  <c r="N36" i="94"/>
  <c r="M36" i="94"/>
  <c r="L36" i="94"/>
  <c r="K36" i="94"/>
  <c r="I36" i="94"/>
  <c r="H36" i="94"/>
  <c r="G36" i="94"/>
  <c r="F36" i="94"/>
  <c r="E36" i="94"/>
  <c r="Q35" i="94"/>
  <c r="P35" i="94"/>
  <c r="O35" i="94"/>
  <c r="N35" i="94"/>
  <c r="M35" i="94"/>
  <c r="L35" i="94"/>
  <c r="K35" i="94"/>
  <c r="I35" i="94"/>
  <c r="H35" i="94"/>
  <c r="G35" i="94"/>
  <c r="F35" i="94"/>
  <c r="E35" i="94"/>
  <c r="Q33" i="94"/>
  <c r="P33" i="94"/>
  <c r="O33" i="94"/>
  <c r="N33" i="94"/>
  <c r="M33" i="94"/>
  <c r="L33" i="94"/>
  <c r="K33" i="94"/>
  <c r="I33" i="94"/>
  <c r="H33" i="94"/>
  <c r="G33" i="94"/>
  <c r="F33" i="94"/>
  <c r="E33" i="94"/>
  <c r="Q32" i="94"/>
  <c r="P32" i="94"/>
  <c r="O32" i="94"/>
  <c r="N32" i="94"/>
  <c r="M32" i="94"/>
  <c r="L32" i="94"/>
  <c r="K32" i="94"/>
  <c r="I32" i="94"/>
  <c r="H32" i="94"/>
  <c r="G32" i="94"/>
  <c r="F32" i="94"/>
  <c r="E32" i="94"/>
  <c r="Q31" i="94"/>
  <c r="P31" i="94"/>
  <c r="O31" i="94"/>
  <c r="N31" i="94"/>
  <c r="M31" i="94"/>
  <c r="L31" i="94"/>
  <c r="K31" i="94"/>
  <c r="I31" i="94"/>
  <c r="H31" i="94"/>
  <c r="G31" i="94"/>
  <c r="F31" i="94"/>
  <c r="E31" i="94"/>
  <c r="Q30" i="94"/>
  <c r="P30" i="94"/>
  <c r="O30" i="94"/>
  <c r="N30" i="94"/>
  <c r="M30" i="94"/>
  <c r="L30" i="94"/>
  <c r="K30" i="94"/>
  <c r="I30" i="94"/>
  <c r="H30" i="94"/>
  <c r="G30" i="94"/>
  <c r="F30" i="94"/>
  <c r="E30" i="94"/>
  <c r="Q29" i="94"/>
  <c r="P29" i="94"/>
  <c r="O29" i="94"/>
  <c r="N29" i="94"/>
  <c r="M29" i="94"/>
  <c r="L29" i="94"/>
  <c r="K29" i="94"/>
  <c r="I29" i="94"/>
  <c r="H29" i="94"/>
  <c r="G29" i="94"/>
  <c r="F29" i="94"/>
  <c r="E29" i="94"/>
  <c r="Q28" i="94"/>
  <c r="P28" i="94"/>
  <c r="O28" i="94"/>
  <c r="N28" i="94"/>
  <c r="M28" i="94"/>
  <c r="L28" i="94"/>
  <c r="K28" i="94"/>
  <c r="I28" i="94"/>
  <c r="H28" i="94"/>
  <c r="G28" i="94"/>
  <c r="F28" i="94"/>
  <c r="E28" i="94"/>
  <c r="Q26" i="94"/>
  <c r="P26" i="94"/>
  <c r="O26" i="94"/>
  <c r="N26" i="94"/>
  <c r="M26" i="94"/>
  <c r="L26" i="94"/>
  <c r="K26" i="94"/>
  <c r="I26" i="94"/>
  <c r="H26" i="94"/>
  <c r="G26" i="94"/>
  <c r="F26" i="94"/>
  <c r="E26" i="94"/>
  <c r="Q25" i="94"/>
  <c r="P25" i="94"/>
  <c r="O25" i="94"/>
  <c r="N25" i="94"/>
  <c r="M25" i="94"/>
  <c r="L25" i="94"/>
  <c r="K25" i="94"/>
  <c r="I25" i="94"/>
  <c r="H25" i="94"/>
  <c r="G25" i="94"/>
  <c r="F25" i="94"/>
  <c r="E25" i="94"/>
  <c r="Q24" i="94"/>
  <c r="P24" i="94"/>
  <c r="O24" i="94"/>
  <c r="N24" i="94"/>
  <c r="M24" i="94"/>
  <c r="L24" i="94"/>
  <c r="K24" i="94"/>
  <c r="I24" i="94"/>
  <c r="H24" i="94"/>
  <c r="G24" i="94"/>
  <c r="F24" i="94"/>
  <c r="E24" i="94"/>
  <c r="Q23" i="94"/>
  <c r="P23" i="94"/>
  <c r="O23" i="94"/>
  <c r="N23" i="94"/>
  <c r="M23" i="94"/>
  <c r="L23" i="94"/>
  <c r="K23" i="94"/>
  <c r="I23" i="94"/>
  <c r="H23" i="94"/>
  <c r="G23" i="94"/>
  <c r="F23" i="94"/>
  <c r="E23" i="94"/>
  <c r="Q22" i="94"/>
  <c r="P22" i="94"/>
  <c r="O22" i="94"/>
  <c r="N22" i="94"/>
  <c r="M22" i="94"/>
  <c r="L22" i="94"/>
  <c r="K22" i="94"/>
  <c r="I22" i="94"/>
  <c r="H22" i="94"/>
  <c r="G22" i="94"/>
  <c r="F22" i="94"/>
  <c r="E22" i="94"/>
  <c r="Q21" i="94"/>
  <c r="P21" i="94"/>
  <c r="O21" i="94"/>
  <c r="N21" i="94"/>
  <c r="M21" i="94"/>
  <c r="L21" i="94"/>
  <c r="K21" i="94"/>
  <c r="I21" i="94"/>
  <c r="H21" i="94"/>
  <c r="G21" i="94"/>
  <c r="F21" i="94"/>
  <c r="E21" i="94"/>
  <c r="Q20" i="94"/>
  <c r="P20" i="94"/>
  <c r="O20" i="94"/>
  <c r="N20" i="94"/>
  <c r="M20" i="94"/>
  <c r="L20" i="94"/>
  <c r="K20" i="94"/>
  <c r="I20" i="94"/>
  <c r="H20" i="94"/>
  <c r="G20" i="94"/>
  <c r="F20" i="94"/>
  <c r="E20" i="94"/>
  <c r="Q19" i="94"/>
  <c r="P19" i="94"/>
  <c r="O19" i="94"/>
  <c r="N19" i="94"/>
  <c r="M19" i="94"/>
  <c r="L19" i="94"/>
  <c r="K19" i="94"/>
  <c r="I19" i="94"/>
  <c r="H19" i="94"/>
  <c r="G19" i="94"/>
  <c r="F19" i="94"/>
  <c r="E19" i="94"/>
  <c r="Q18" i="94"/>
  <c r="P18" i="94"/>
  <c r="O18" i="94"/>
  <c r="N18" i="94"/>
  <c r="M18" i="94"/>
  <c r="L18" i="94"/>
  <c r="K18" i="94"/>
  <c r="I18" i="94"/>
  <c r="H18" i="94"/>
  <c r="G18" i="94"/>
  <c r="F18" i="94"/>
  <c r="E18" i="94"/>
  <c r="Q17" i="94"/>
  <c r="P17" i="94"/>
  <c r="O17" i="94"/>
  <c r="N17" i="94"/>
  <c r="M17" i="94"/>
  <c r="L17" i="94"/>
  <c r="K17" i="94"/>
  <c r="I17" i="94"/>
  <c r="H17" i="94"/>
  <c r="G17" i="94"/>
  <c r="F17" i="94"/>
  <c r="E17" i="94"/>
  <c r="Q15" i="94"/>
  <c r="P15" i="94"/>
  <c r="O15" i="94"/>
  <c r="N15" i="94"/>
  <c r="M15" i="94"/>
  <c r="L15" i="94"/>
  <c r="K15" i="94"/>
  <c r="I15" i="94"/>
  <c r="H15" i="94"/>
  <c r="G15" i="94"/>
  <c r="F15" i="94"/>
  <c r="E15" i="94"/>
  <c r="Q14" i="94"/>
  <c r="P14" i="94"/>
  <c r="O14" i="94"/>
  <c r="N14" i="94"/>
  <c r="M14" i="94"/>
  <c r="L14" i="94"/>
  <c r="K14" i="94"/>
  <c r="I14" i="94"/>
  <c r="H14" i="94"/>
  <c r="G14" i="94"/>
  <c r="F14" i="94"/>
  <c r="E14" i="94"/>
  <c r="Q13" i="94"/>
  <c r="P13" i="94"/>
  <c r="O13" i="94"/>
  <c r="N13" i="94"/>
  <c r="M13" i="94"/>
  <c r="L13" i="94"/>
  <c r="K13" i="94"/>
  <c r="I13" i="94"/>
  <c r="H13" i="94"/>
  <c r="G13" i="94"/>
  <c r="F13" i="94"/>
  <c r="E13" i="94"/>
  <c r="Q12" i="94"/>
  <c r="P12" i="94"/>
  <c r="O12" i="94"/>
  <c r="N12" i="94"/>
  <c r="M12" i="94"/>
  <c r="L12" i="94"/>
  <c r="K12" i="94"/>
  <c r="I12" i="94"/>
  <c r="H12" i="94"/>
  <c r="G12" i="94"/>
  <c r="F12" i="94"/>
  <c r="E12" i="94"/>
  <c r="Q11" i="94"/>
  <c r="P11" i="94"/>
  <c r="O11" i="94"/>
  <c r="N11" i="94"/>
  <c r="M11" i="94"/>
  <c r="L11" i="94"/>
  <c r="K11" i="94"/>
  <c r="I11" i="94"/>
  <c r="H11" i="94"/>
  <c r="G11" i="94"/>
  <c r="F11" i="94"/>
  <c r="E11" i="94"/>
  <c r="Q10" i="94"/>
  <c r="P10" i="94"/>
  <c r="O10" i="94"/>
  <c r="N10" i="94"/>
  <c r="M10" i="94"/>
  <c r="L10" i="94"/>
  <c r="K10" i="94"/>
  <c r="I10" i="94"/>
  <c r="H10" i="94"/>
  <c r="G10" i="94"/>
  <c r="F10" i="94"/>
  <c r="E10" i="94"/>
  <c r="Q9" i="94"/>
  <c r="P9" i="94"/>
  <c r="O9" i="94"/>
  <c r="N9" i="94"/>
  <c r="M9" i="94"/>
  <c r="L9" i="94"/>
  <c r="K9" i="94"/>
  <c r="I9" i="94"/>
  <c r="H9" i="94"/>
  <c r="G9" i="94"/>
  <c r="F9" i="94"/>
  <c r="E9" i="94"/>
  <c r="Q8" i="94"/>
  <c r="P8" i="94"/>
  <c r="O8" i="94"/>
  <c r="N8" i="94"/>
  <c r="M8" i="94"/>
  <c r="L8" i="94"/>
  <c r="K8" i="94"/>
  <c r="I8" i="94"/>
  <c r="H8" i="94"/>
  <c r="G8" i="94"/>
  <c r="F8" i="94"/>
  <c r="E8" i="94"/>
  <c r="Q7" i="94"/>
  <c r="P7" i="94"/>
  <c r="O7" i="94"/>
  <c r="N7" i="94"/>
  <c r="M7" i="94"/>
  <c r="L7" i="94"/>
  <c r="K7" i="94"/>
  <c r="I7" i="94"/>
  <c r="H7" i="94"/>
  <c r="G7" i="94"/>
  <c r="F7" i="94"/>
  <c r="E7" i="94"/>
  <c r="Q6" i="94"/>
  <c r="P6" i="94"/>
  <c r="O6" i="94"/>
  <c r="N6" i="94"/>
  <c r="M6" i="94"/>
  <c r="L6" i="94"/>
  <c r="K6" i="94"/>
  <c r="I6" i="94"/>
  <c r="H6" i="94"/>
  <c r="G6" i="94"/>
  <c r="F6" i="94"/>
  <c r="E6" i="94"/>
  <c r="Q5" i="94"/>
  <c r="P5" i="94"/>
  <c r="O5" i="94"/>
  <c r="N5" i="94"/>
  <c r="M5" i="94"/>
  <c r="L5" i="94"/>
  <c r="K5" i="94"/>
  <c r="I5" i="94"/>
  <c r="H5" i="94"/>
  <c r="G5" i="94"/>
  <c r="F5" i="94"/>
  <c r="E5" i="94"/>
  <c r="Q39" i="93"/>
  <c r="P39" i="93"/>
  <c r="O39" i="93"/>
  <c r="N39" i="93"/>
  <c r="M39" i="93"/>
  <c r="L39" i="93"/>
  <c r="K39" i="93"/>
  <c r="I39" i="93"/>
  <c r="H39" i="93"/>
  <c r="G39" i="93"/>
  <c r="F39" i="93"/>
  <c r="E39" i="93"/>
  <c r="Q38" i="93"/>
  <c r="P38" i="93"/>
  <c r="O38" i="93"/>
  <c r="N38" i="93"/>
  <c r="M38" i="93"/>
  <c r="L38" i="93"/>
  <c r="K38" i="93"/>
  <c r="I38" i="93"/>
  <c r="H38" i="93"/>
  <c r="G38" i="93"/>
  <c r="F38" i="93"/>
  <c r="E38" i="93"/>
  <c r="Q36" i="93"/>
  <c r="P36" i="93"/>
  <c r="O36" i="93"/>
  <c r="N36" i="93"/>
  <c r="M36" i="93"/>
  <c r="L36" i="93"/>
  <c r="K36" i="93"/>
  <c r="I36" i="93"/>
  <c r="H36" i="93"/>
  <c r="G36" i="93"/>
  <c r="F36" i="93"/>
  <c r="E36" i="93"/>
  <c r="Q35" i="93"/>
  <c r="P35" i="93"/>
  <c r="O35" i="93"/>
  <c r="N35" i="93"/>
  <c r="M35" i="93"/>
  <c r="L35" i="93"/>
  <c r="K35" i="93"/>
  <c r="I35" i="93"/>
  <c r="H35" i="93"/>
  <c r="G35" i="93"/>
  <c r="F35" i="93"/>
  <c r="E35" i="93"/>
  <c r="Q33" i="93"/>
  <c r="P33" i="93"/>
  <c r="O33" i="93"/>
  <c r="N33" i="93"/>
  <c r="M33" i="93"/>
  <c r="L33" i="93"/>
  <c r="K33" i="93"/>
  <c r="I33" i="93"/>
  <c r="H33" i="93"/>
  <c r="G33" i="93"/>
  <c r="F33" i="93"/>
  <c r="E33" i="93"/>
  <c r="Q32" i="93"/>
  <c r="P32" i="93"/>
  <c r="O32" i="93"/>
  <c r="N32" i="93"/>
  <c r="M32" i="93"/>
  <c r="L32" i="93"/>
  <c r="K32" i="93"/>
  <c r="I32" i="93"/>
  <c r="H32" i="93"/>
  <c r="G32" i="93"/>
  <c r="F32" i="93"/>
  <c r="E32" i="93"/>
  <c r="Q31" i="93"/>
  <c r="P31" i="93"/>
  <c r="O31" i="93"/>
  <c r="N31" i="93"/>
  <c r="M31" i="93"/>
  <c r="L31" i="93"/>
  <c r="K31" i="93"/>
  <c r="I31" i="93"/>
  <c r="H31" i="93"/>
  <c r="G31" i="93"/>
  <c r="F31" i="93"/>
  <c r="E31" i="93"/>
  <c r="Q30" i="93"/>
  <c r="P30" i="93"/>
  <c r="O30" i="93"/>
  <c r="N30" i="93"/>
  <c r="M30" i="93"/>
  <c r="L30" i="93"/>
  <c r="K30" i="93"/>
  <c r="I30" i="93"/>
  <c r="H30" i="93"/>
  <c r="G30" i="93"/>
  <c r="F30" i="93"/>
  <c r="E30" i="93"/>
  <c r="Q29" i="93"/>
  <c r="P29" i="93"/>
  <c r="O29" i="93"/>
  <c r="N29" i="93"/>
  <c r="M29" i="93"/>
  <c r="L29" i="93"/>
  <c r="K29" i="93"/>
  <c r="I29" i="93"/>
  <c r="H29" i="93"/>
  <c r="G29" i="93"/>
  <c r="F29" i="93"/>
  <c r="E29" i="93"/>
  <c r="Q28" i="93"/>
  <c r="P28" i="93"/>
  <c r="O28" i="93"/>
  <c r="N28" i="93"/>
  <c r="M28" i="93"/>
  <c r="L28" i="93"/>
  <c r="K28" i="93"/>
  <c r="I28" i="93"/>
  <c r="H28" i="93"/>
  <c r="G28" i="93"/>
  <c r="F28" i="93"/>
  <c r="E28" i="93"/>
  <c r="Q26" i="93"/>
  <c r="P26" i="93"/>
  <c r="O26" i="93"/>
  <c r="N26" i="93"/>
  <c r="M26" i="93"/>
  <c r="L26" i="93"/>
  <c r="K26" i="93"/>
  <c r="I26" i="93"/>
  <c r="H26" i="93"/>
  <c r="G26" i="93"/>
  <c r="F26" i="93"/>
  <c r="E26" i="93"/>
  <c r="Q25" i="93"/>
  <c r="P25" i="93"/>
  <c r="O25" i="93"/>
  <c r="N25" i="93"/>
  <c r="M25" i="93"/>
  <c r="L25" i="93"/>
  <c r="K25" i="93"/>
  <c r="I25" i="93"/>
  <c r="H25" i="93"/>
  <c r="G25" i="93"/>
  <c r="F25" i="93"/>
  <c r="E25" i="93"/>
  <c r="Q24" i="93"/>
  <c r="P24" i="93"/>
  <c r="O24" i="93"/>
  <c r="N24" i="93"/>
  <c r="M24" i="93"/>
  <c r="L24" i="93"/>
  <c r="K24" i="93"/>
  <c r="I24" i="93"/>
  <c r="H24" i="93"/>
  <c r="G24" i="93"/>
  <c r="F24" i="93"/>
  <c r="E24" i="93"/>
  <c r="Q23" i="93"/>
  <c r="P23" i="93"/>
  <c r="O23" i="93"/>
  <c r="N23" i="93"/>
  <c r="M23" i="93"/>
  <c r="L23" i="93"/>
  <c r="K23" i="93"/>
  <c r="I23" i="93"/>
  <c r="H23" i="93"/>
  <c r="G23" i="93"/>
  <c r="F23" i="93"/>
  <c r="E23" i="93"/>
  <c r="Q22" i="93"/>
  <c r="P22" i="93"/>
  <c r="O22" i="93"/>
  <c r="N22" i="93"/>
  <c r="M22" i="93"/>
  <c r="L22" i="93"/>
  <c r="K22" i="93"/>
  <c r="I22" i="93"/>
  <c r="H22" i="93"/>
  <c r="G22" i="93"/>
  <c r="F22" i="93"/>
  <c r="E22" i="93"/>
  <c r="Q21" i="93"/>
  <c r="P21" i="93"/>
  <c r="O21" i="93"/>
  <c r="N21" i="93"/>
  <c r="M21" i="93"/>
  <c r="L21" i="93"/>
  <c r="K21" i="93"/>
  <c r="I21" i="93"/>
  <c r="H21" i="93"/>
  <c r="G21" i="93"/>
  <c r="F21" i="93"/>
  <c r="E21" i="93"/>
  <c r="Q20" i="93"/>
  <c r="P20" i="93"/>
  <c r="O20" i="93"/>
  <c r="N20" i="93"/>
  <c r="M20" i="93"/>
  <c r="L20" i="93"/>
  <c r="K20" i="93"/>
  <c r="I20" i="93"/>
  <c r="H20" i="93"/>
  <c r="G20" i="93"/>
  <c r="F20" i="93"/>
  <c r="E20" i="93"/>
  <c r="Q19" i="93"/>
  <c r="P19" i="93"/>
  <c r="O19" i="93"/>
  <c r="N19" i="93"/>
  <c r="M19" i="93"/>
  <c r="L19" i="93"/>
  <c r="K19" i="93"/>
  <c r="I19" i="93"/>
  <c r="H19" i="93"/>
  <c r="G19" i="93"/>
  <c r="F19" i="93"/>
  <c r="E19" i="93"/>
  <c r="Q18" i="93"/>
  <c r="P18" i="93"/>
  <c r="O18" i="93"/>
  <c r="N18" i="93"/>
  <c r="M18" i="93"/>
  <c r="L18" i="93"/>
  <c r="K18" i="93"/>
  <c r="I18" i="93"/>
  <c r="H18" i="93"/>
  <c r="G18" i="93"/>
  <c r="F18" i="93"/>
  <c r="E18" i="93"/>
  <c r="Q17" i="93"/>
  <c r="P17" i="93"/>
  <c r="O17" i="93"/>
  <c r="N17" i="93"/>
  <c r="M17" i="93"/>
  <c r="L17" i="93"/>
  <c r="K17" i="93"/>
  <c r="I17" i="93"/>
  <c r="H17" i="93"/>
  <c r="G17" i="93"/>
  <c r="F17" i="93"/>
  <c r="E17" i="93"/>
  <c r="Q15" i="93"/>
  <c r="P15" i="93"/>
  <c r="O15" i="93"/>
  <c r="N15" i="93"/>
  <c r="M15" i="93"/>
  <c r="L15" i="93"/>
  <c r="K15" i="93"/>
  <c r="I15" i="93"/>
  <c r="H15" i="93"/>
  <c r="G15" i="93"/>
  <c r="F15" i="93"/>
  <c r="E15" i="93"/>
  <c r="Q14" i="93"/>
  <c r="P14" i="93"/>
  <c r="O14" i="93"/>
  <c r="N14" i="93"/>
  <c r="M14" i="93"/>
  <c r="L14" i="93"/>
  <c r="K14" i="93"/>
  <c r="I14" i="93"/>
  <c r="H14" i="93"/>
  <c r="G14" i="93"/>
  <c r="F14" i="93"/>
  <c r="E14" i="93"/>
  <c r="Q13" i="93"/>
  <c r="P13" i="93"/>
  <c r="O13" i="93"/>
  <c r="N13" i="93"/>
  <c r="M13" i="93"/>
  <c r="L13" i="93"/>
  <c r="K13" i="93"/>
  <c r="I13" i="93"/>
  <c r="H13" i="93"/>
  <c r="G13" i="93"/>
  <c r="F13" i="93"/>
  <c r="E13" i="93"/>
  <c r="Q12" i="93"/>
  <c r="P12" i="93"/>
  <c r="O12" i="93"/>
  <c r="N12" i="93"/>
  <c r="M12" i="93"/>
  <c r="L12" i="93"/>
  <c r="K12" i="93"/>
  <c r="I12" i="93"/>
  <c r="H12" i="93"/>
  <c r="G12" i="93"/>
  <c r="F12" i="93"/>
  <c r="E12" i="93"/>
  <c r="Q11" i="93"/>
  <c r="P11" i="93"/>
  <c r="O11" i="93"/>
  <c r="N11" i="93"/>
  <c r="M11" i="93"/>
  <c r="L11" i="93"/>
  <c r="K11" i="93"/>
  <c r="I11" i="93"/>
  <c r="H11" i="93"/>
  <c r="G11" i="93"/>
  <c r="F11" i="93"/>
  <c r="E11" i="93"/>
  <c r="Q10" i="93"/>
  <c r="P10" i="93"/>
  <c r="O10" i="93"/>
  <c r="N10" i="93"/>
  <c r="M10" i="93"/>
  <c r="L10" i="93"/>
  <c r="K10" i="93"/>
  <c r="I10" i="93"/>
  <c r="H10" i="93"/>
  <c r="G10" i="93"/>
  <c r="F10" i="93"/>
  <c r="E10" i="93"/>
  <c r="Q9" i="93"/>
  <c r="P9" i="93"/>
  <c r="O9" i="93"/>
  <c r="N9" i="93"/>
  <c r="M9" i="93"/>
  <c r="L9" i="93"/>
  <c r="K9" i="93"/>
  <c r="I9" i="93"/>
  <c r="H9" i="93"/>
  <c r="G9" i="93"/>
  <c r="F9" i="93"/>
  <c r="E9" i="93"/>
  <c r="Q8" i="93"/>
  <c r="P8" i="93"/>
  <c r="O8" i="93"/>
  <c r="N8" i="93"/>
  <c r="M8" i="93"/>
  <c r="L8" i="93"/>
  <c r="K8" i="93"/>
  <c r="I8" i="93"/>
  <c r="H8" i="93"/>
  <c r="G8" i="93"/>
  <c r="F8" i="93"/>
  <c r="E8" i="93"/>
  <c r="Q7" i="93"/>
  <c r="P7" i="93"/>
  <c r="O7" i="93"/>
  <c r="N7" i="93"/>
  <c r="M7" i="93"/>
  <c r="L7" i="93"/>
  <c r="K7" i="93"/>
  <c r="I7" i="93"/>
  <c r="H7" i="93"/>
  <c r="G7" i="93"/>
  <c r="F7" i="93"/>
  <c r="E7" i="93"/>
  <c r="Q6" i="93"/>
  <c r="P6" i="93"/>
  <c r="O6" i="93"/>
  <c r="N6" i="93"/>
  <c r="M6" i="93"/>
  <c r="L6" i="93"/>
  <c r="K6" i="93"/>
  <c r="I6" i="93"/>
  <c r="H6" i="93"/>
  <c r="G6" i="93"/>
  <c r="F6" i="93"/>
  <c r="E6" i="93"/>
  <c r="Q5" i="93"/>
  <c r="P5" i="93"/>
  <c r="O5" i="93"/>
  <c r="N5" i="93"/>
  <c r="M5" i="93"/>
  <c r="L5" i="93"/>
  <c r="K5" i="93"/>
  <c r="I5" i="93"/>
  <c r="H5" i="93"/>
  <c r="G5" i="93"/>
  <c r="F5" i="93"/>
  <c r="E5" i="93"/>
  <c r="Q39" i="92"/>
  <c r="P39" i="92"/>
  <c r="O39" i="92"/>
  <c r="N39" i="92"/>
  <c r="M39" i="92"/>
  <c r="L39" i="92"/>
  <c r="K39" i="92"/>
  <c r="I39" i="92"/>
  <c r="H39" i="92"/>
  <c r="G39" i="92"/>
  <c r="F39" i="92"/>
  <c r="E39" i="92"/>
  <c r="Q38" i="92"/>
  <c r="P38" i="92"/>
  <c r="O38" i="92"/>
  <c r="N38" i="92"/>
  <c r="M38" i="92"/>
  <c r="L38" i="92"/>
  <c r="K38" i="92"/>
  <c r="I38" i="92"/>
  <c r="H38" i="92"/>
  <c r="G38" i="92"/>
  <c r="F38" i="92"/>
  <c r="E38" i="92"/>
  <c r="Q36" i="92"/>
  <c r="P36" i="92"/>
  <c r="O36" i="92"/>
  <c r="N36" i="92"/>
  <c r="M36" i="92"/>
  <c r="L36" i="92"/>
  <c r="K36" i="92"/>
  <c r="I36" i="92"/>
  <c r="H36" i="92"/>
  <c r="G36" i="92"/>
  <c r="F36" i="92"/>
  <c r="E36" i="92"/>
  <c r="Q35" i="92"/>
  <c r="P35" i="92"/>
  <c r="O35" i="92"/>
  <c r="N35" i="92"/>
  <c r="M35" i="92"/>
  <c r="L35" i="92"/>
  <c r="K35" i="92"/>
  <c r="I35" i="92"/>
  <c r="H35" i="92"/>
  <c r="G35" i="92"/>
  <c r="F35" i="92"/>
  <c r="E35" i="92"/>
  <c r="Q33" i="92"/>
  <c r="P33" i="92"/>
  <c r="O33" i="92"/>
  <c r="N33" i="92"/>
  <c r="M33" i="92"/>
  <c r="L33" i="92"/>
  <c r="K33" i="92"/>
  <c r="I33" i="92"/>
  <c r="H33" i="92"/>
  <c r="G33" i="92"/>
  <c r="F33" i="92"/>
  <c r="E33" i="92"/>
  <c r="Q32" i="92"/>
  <c r="P32" i="92"/>
  <c r="O32" i="92"/>
  <c r="N32" i="92"/>
  <c r="M32" i="92"/>
  <c r="L32" i="92"/>
  <c r="K32" i="92"/>
  <c r="I32" i="92"/>
  <c r="H32" i="92"/>
  <c r="G32" i="92"/>
  <c r="F32" i="92"/>
  <c r="E32" i="92"/>
  <c r="Q31" i="92"/>
  <c r="P31" i="92"/>
  <c r="O31" i="92"/>
  <c r="N31" i="92"/>
  <c r="M31" i="92"/>
  <c r="L31" i="92"/>
  <c r="K31" i="92"/>
  <c r="I31" i="92"/>
  <c r="H31" i="92"/>
  <c r="G31" i="92"/>
  <c r="F31" i="92"/>
  <c r="E31" i="92"/>
  <c r="Q30" i="92"/>
  <c r="P30" i="92"/>
  <c r="O30" i="92"/>
  <c r="N30" i="92"/>
  <c r="M30" i="92"/>
  <c r="L30" i="92"/>
  <c r="K30" i="92"/>
  <c r="I30" i="92"/>
  <c r="H30" i="92"/>
  <c r="G30" i="92"/>
  <c r="F30" i="92"/>
  <c r="E30" i="92"/>
  <c r="Q29" i="92"/>
  <c r="P29" i="92"/>
  <c r="O29" i="92"/>
  <c r="N29" i="92"/>
  <c r="M29" i="92"/>
  <c r="L29" i="92"/>
  <c r="K29" i="92"/>
  <c r="I29" i="92"/>
  <c r="H29" i="92"/>
  <c r="G29" i="92"/>
  <c r="F29" i="92"/>
  <c r="E29" i="92"/>
  <c r="Q28" i="92"/>
  <c r="P28" i="92"/>
  <c r="O28" i="92"/>
  <c r="N28" i="92"/>
  <c r="M28" i="92"/>
  <c r="L28" i="92"/>
  <c r="K28" i="92"/>
  <c r="I28" i="92"/>
  <c r="H28" i="92"/>
  <c r="G28" i="92"/>
  <c r="F28" i="92"/>
  <c r="E28" i="92"/>
  <c r="Q26" i="92"/>
  <c r="P26" i="92"/>
  <c r="O26" i="92"/>
  <c r="N26" i="92"/>
  <c r="M26" i="92"/>
  <c r="L26" i="92"/>
  <c r="K26" i="92"/>
  <c r="I26" i="92"/>
  <c r="H26" i="92"/>
  <c r="G26" i="92"/>
  <c r="F26" i="92"/>
  <c r="E26" i="92"/>
  <c r="Q25" i="92"/>
  <c r="P25" i="92"/>
  <c r="O25" i="92"/>
  <c r="N25" i="92"/>
  <c r="M25" i="92"/>
  <c r="L25" i="92"/>
  <c r="K25" i="92"/>
  <c r="I25" i="92"/>
  <c r="H25" i="92"/>
  <c r="G25" i="92"/>
  <c r="F25" i="92"/>
  <c r="E25" i="92"/>
  <c r="Q24" i="92"/>
  <c r="P24" i="92"/>
  <c r="O24" i="92"/>
  <c r="N24" i="92"/>
  <c r="M24" i="92"/>
  <c r="L24" i="92"/>
  <c r="K24" i="92"/>
  <c r="I24" i="92"/>
  <c r="H24" i="92"/>
  <c r="G24" i="92"/>
  <c r="F24" i="92"/>
  <c r="E24" i="92"/>
  <c r="Q23" i="92"/>
  <c r="P23" i="92"/>
  <c r="O23" i="92"/>
  <c r="N23" i="92"/>
  <c r="M23" i="92"/>
  <c r="L23" i="92"/>
  <c r="K23" i="92"/>
  <c r="I23" i="92"/>
  <c r="H23" i="92"/>
  <c r="G23" i="92"/>
  <c r="F23" i="92"/>
  <c r="E23" i="92"/>
  <c r="Q22" i="92"/>
  <c r="P22" i="92"/>
  <c r="O22" i="92"/>
  <c r="N22" i="92"/>
  <c r="M22" i="92"/>
  <c r="L22" i="92"/>
  <c r="K22" i="92"/>
  <c r="I22" i="92"/>
  <c r="H22" i="92"/>
  <c r="G22" i="92"/>
  <c r="F22" i="92"/>
  <c r="E22" i="92"/>
  <c r="Q21" i="92"/>
  <c r="P21" i="92"/>
  <c r="O21" i="92"/>
  <c r="N21" i="92"/>
  <c r="M21" i="92"/>
  <c r="L21" i="92"/>
  <c r="K21" i="92"/>
  <c r="I21" i="92"/>
  <c r="H21" i="92"/>
  <c r="G21" i="92"/>
  <c r="F21" i="92"/>
  <c r="E21" i="92"/>
  <c r="Q20" i="92"/>
  <c r="P20" i="92"/>
  <c r="O20" i="92"/>
  <c r="N20" i="92"/>
  <c r="M20" i="92"/>
  <c r="L20" i="92"/>
  <c r="K20" i="92"/>
  <c r="I20" i="92"/>
  <c r="H20" i="92"/>
  <c r="G20" i="92"/>
  <c r="F20" i="92"/>
  <c r="E20" i="92"/>
  <c r="Q19" i="92"/>
  <c r="P19" i="92"/>
  <c r="O19" i="92"/>
  <c r="N19" i="92"/>
  <c r="M19" i="92"/>
  <c r="L19" i="92"/>
  <c r="K19" i="92"/>
  <c r="I19" i="92"/>
  <c r="H19" i="92"/>
  <c r="G19" i="92"/>
  <c r="F19" i="92"/>
  <c r="E19" i="92"/>
  <c r="Q18" i="92"/>
  <c r="P18" i="92"/>
  <c r="O18" i="92"/>
  <c r="N18" i="92"/>
  <c r="M18" i="92"/>
  <c r="L18" i="92"/>
  <c r="K18" i="92"/>
  <c r="I18" i="92"/>
  <c r="H18" i="92"/>
  <c r="G18" i="92"/>
  <c r="F18" i="92"/>
  <c r="E18" i="92"/>
  <c r="Q17" i="92"/>
  <c r="P17" i="92"/>
  <c r="O17" i="92"/>
  <c r="N17" i="92"/>
  <c r="M17" i="92"/>
  <c r="L17" i="92"/>
  <c r="K17" i="92"/>
  <c r="I17" i="92"/>
  <c r="H17" i="92"/>
  <c r="G17" i="92"/>
  <c r="F17" i="92"/>
  <c r="E17" i="92"/>
  <c r="Q15" i="92"/>
  <c r="P15" i="92"/>
  <c r="O15" i="92"/>
  <c r="N15" i="92"/>
  <c r="M15" i="92"/>
  <c r="L15" i="92"/>
  <c r="K15" i="92"/>
  <c r="I15" i="92"/>
  <c r="H15" i="92"/>
  <c r="G15" i="92"/>
  <c r="F15" i="92"/>
  <c r="E15" i="92"/>
  <c r="Q14" i="92"/>
  <c r="P14" i="92"/>
  <c r="O14" i="92"/>
  <c r="N14" i="92"/>
  <c r="M14" i="92"/>
  <c r="L14" i="92"/>
  <c r="K14" i="92"/>
  <c r="I14" i="92"/>
  <c r="H14" i="92"/>
  <c r="G14" i="92"/>
  <c r="F14" i="92"/>
  <c r="E14" i="92"/>
  <c r="Q13" i="92"/>
  <c r="P13" i="92"/>
  <c r="O13" i="92"/>
  <c r="N13" i="92"/>
  <c r="M13" i="92"/>
  <c r="L13" i="92"/>
  <c r="K13" i="92"/>
  <c r="I13" i="92"/>
  <c r="H13" i="92"/>
  <c r="G13" i="92"/>
  <c r="F13" i="92"/>
  <c r="E13" i="92"/>
  <c r="Q12" i="92"/>
  <c r="P12" i="92"/>
  <c r="O12" i="92"/>
  <c r="N12" i="92"/>
  <c r="M12" i="92"/>
  <c r="L12" i="92"/>
  <c r="K12" i="92"/>
  <c r="I12" i="92"/>
  <c r="H12" i="92"/>
  <c r="G12" i="92"/>
  <c r="F12" i="92"/>
  <c r="E12" i="92"/>
  <c r="Q11" i="92"/>
  <c r="P11" i="92"/>
  <c r="O11" i="92"/>
  <c r="N11" i="92"/>
  <c r="M11" i="92"/>
  <c r="L11" i="92"/>
  <c r="K11" i="92"/>
  <c r="I11" i="92"/>
  <c r="H11" i="92"/>
  <c r="G11" i="92"/>
  <c r="F11" i="92"/>
  <c r="E11" i="92"/>
  <c r="Q10" i="92"/>
  <c r="P10" i="92"/>
  <c r="O10" i="92"/>
  <c r="N10" i="92"/>
  <c r="M10" i="92"/>
  <c r="L10" i="92"/>
  <c r="K10" i="92"/>
  <c r="I10" i="92"/>
  <c r="H10" i="92"/>
  <c r="G10" i="92"/>
  <c r="F10" i="92"/>
  <c r="E10" i="92"/>
  <c r="Q9" i="92"/>
  <c r="P9" i="92"/>
  <c r="O9" i="92"/>
  <c r="N9" i="92"/>
  <c r="M9" i="92"/>
  <c r="L9" i="92"/>
  <c r="K9" i="92"/>
  <c r="I9" i="92"/>
  <c r="H9" i="92"/>
  <c r="G9" i="92"/>
  <c r="F9" i="92"/>
  <c r="E9" i="92"/>
  <c r="Q8" i="92"/>
  <c r="P8" i="92"/>
  <c r="O8" i="92"/>
  <c r="N8" i="92"/>
  <c r="M8" i="92"/>
  <c r="L8" i="92"/>
  <c r="K8" i="92"/>
  <c r="I8" i="92"/>
  <c r="H8" i="92"/>
  <c r="G8" i="92"/>
  <c r="F8" i="92"/>
  <c r="E8" i="92"/>
  <c r="Q7" i="92"/>
  <c r="P7" i="92"/>
  <c r="O7" i="92"/>
  <c r="N7" i="92"/>
  <c r="M7" i="92"/>
  <c r="L7" i="92"/>
  <c r="K7" i="92"/>
  <c r="I7" i="92"/>
  <c r="H7" i="92"/>
  <c r="G7" i="92"/>
  <c r="F7" i="92"/>
  <c r="E7" i="92"/>
  <c r="Q6" i="92"/>
  <c r="P6" i="92"/>
  <c r="O6" i="92"/>
  <c r="N6" i="92"/>
  <c r="M6" i="92"/>
  <c r="L6" i="92"/>
  <c r="K6" i="92"/>
  <c r="I6" i="92"/>
  <c r="H6" i="92"/>
  <c r="G6" i="92"/>
  <c r="F6" i="92"/>
  <c r="E6" i="92"/>
  <c r="Q5" i="92"/>
  <c r="P5" i="92"/>
  <c r="O5" i="92"/>
  <c r="N5" i="92"/>
  <c r="M5" i="92"/>
  <c r="L5" i="92"/>
  <c r="K5" i="92"/>
  <c r="I5" i="92"/>
  <c r="H5" i="92"/>
  <c r="G5" i="92"/>
  <c r="F5" i="92"/>
  <c r="E5" i="92"/>
  <c r="Q39" i="91"/>
  <c r="P39" i="91"/>
  <c r="O39" i="91"/>
  <c r="N39" i="91"/>
  <c r="M39" i="91"/>
  <c r="L39" i="91"/>
  <c r="K39" i="91"/>
  <c r="I39" i="91"/>
  <c r="H39" i="91"/>
  <c r="G39" i="91"/>
  <c r="F39" i="91"/>
  <c r="E39" i="91"/>
  <c r="Q38" i="91"/>
  <c r="P38" i="91"/>
  <c r="O38" i="91"/>
  <c r="N38" i="91"/>
  <c r="M38" i="91"/>
  <c r="L38" i="91"/>
  <c r="K38" i="91"/>
  <c r="I38" i="91"/>
  <c r="H38" i="91"/>
  <c r="G38" i="91"/>
  <c r="F38" i="91"/>
  <c r="E38" i="91"/>
  <c r="Q36" i="91"/>
  <c r="P36" i="91"/>
  <c r="O36" i="91"/>
  <c r="N36" i="91"/>
  <c r="M36" i="91"/>
  <c r="L36" i="91"/>
  <c r="K36" i="91"/>
  <c r="I36" i="91"/>
  <c r="H36" i="91"/>
  <c r="G36" i="91"/>
  <c r="F36" i="91"/>
  <c r="E36" i="91"/>
  <c r="Q35" i="91"/>
  <c r="P35" i="91"/>
  <c r="O35" i="91"/>
  <c r="N35" i="91"/>
  <c r="M35" i="91"/>
  <c r="L35" i="91"/>
  <c r="K35" i="91"/>
  <c r="I35" i="91"/>
  <c r="H35" i="91"/>
  <c r="G35" i="91"/>
  <c r="F35" i="91"/>
  <c r="E35" i="91"/>
  <c r="Q33" i="91"/>
  <c r="P33" i="91"/>
  <c r="O33" i="91"/>
  <c r="N33" i="91"/>
  <c r="M33" i="91"/>
  <c r="L33" i="91"/>
  <c r="K33" i="91"/>
  <c r="I33" i="91"/>
  <c r="H33" i="91"/>
  <c r="G33" i="91"/>
  <c r="F33" i="91"/>
  <c r="E33" i="91"/>
  <c r="Q32" i="91"/>
  <c r="P32" i="91"/>
  <c r="O32" i="91"/>
  <c r="N32" i="91"/>
  <c r="M32" i="91"/>
  <c r="L32" i="91"/>
  <c r="K32" i="91"/>
  <c r="I32" i="91"/>
  <c r="H32" i="91"/>
  <c r="G32" i="91"/>
  <c r="F32" i="91"/>
  <c r="E32" i="91"/>
  <c r="Q31" i="91"/>
  <c r="P31" i="91"/>
  <c r="O31" i="91"/>
  <c r="N31" i="91"/>
  <c r="M31" i="91"/>
  <c r="L31" i="91"/>
  <c r="K31" i="91"/>
  <c r="I31" i="91"/>
  <c r="H31" i="91"/>
  <c r="G31" i="91"/>
  <c r="F31" i="91"/>
  <c r="E31" i="91"/>
  <c r="Q30" i="91"/>
  <c r="P30" i="91"/>
  <c r="O30" i="91"/>
  <c r="N30" i="91"/>
  <c r="M30" i="91"/>
  <c r="L30" i="91"/>
  <c r="K30" i="91"/>
  <c r="I30" i="91"/>
  <c r="H30" i="91"/>
  <c r="G30" i="91"/>
  <c r="F30" i="91"/>
  <c r="E30" i="91"/>
  <c r="Q29" i="91"/>
  <c r="P29" i="91"/>
  <c r="O29" i="91"/>
  <c r="N29" i="91"/>
  <c r="M29" i="91"/>
  <c r="L29" i="91"/>
  <c r="K29" i="91"/>
  <c r="I29" i="91"/>
  <c r="H29" i="91"/>
  <c r="G29" i="91"/>
  <c r="F29" i="91"/>
  <c r="E29" i="91"/>
  <c r="Q28" i="91"/>
  <c r="P28" i="91"/>
  <c r="O28" i="91"/>
  <c r="N28" i="91"/>
  <c r="M28" i="91"/>
  <c r="L28" i="91"/>
  <c r="K28" i="91"/>
  <c r="I28" i="91"/>
  <c r="H28" i="91"/>
  <c r="G28" i="91"/>
  <c r="F28" i="91"/>
  <c r="E28" i="91"/>
  <c r="Q26" i="91"/>
  <c r="P26" i="91"/>
  <c r="O26" i="91"/>
  <c r="N26" i="91"/>
  <c r="M26" i="91"/>
  <c r="L26" i="91"/>
  <c r="K26" i="91"/>
  <c r="I26" i="91"/>
  <c r="H26" i="91"/>
  <c r="G26" i="91"/>
  <c r="F26" i="91"/>
  <c r="E26" i="91"/>
  <c r="Q25" i="91"/>
  <c r="P25" i="91"/>
  <c r="O25" i="91"/>
  <c r="N25" i="91"/>
  <c r="M25" i="91"/>
  <c r="L25" i="91"/>
  <c r="K25" i="91"/>
  <c r="I25" i="91"/>
  <c r="H25" i="91"/>
  <c r="G25" i="91"/>
  <c r="F25" i="91"/>
  <c r="E25" i="91"/>
  <c r="Q24" i="91"/>
  <c r="P24" i="91"/>
  <c r="O24" i="91"/>
  <c r="N24" i="91"/>
  <c r="M24" i="91"/>
  <c r="L24" i="91"/>
  <c r="K24" i="91"/>
  <c r="I24" i="91"/>
  <c r="H24" i="91"/>
  <c r="G24" i="91"/>
  <c r="F24" i="91"/>
  <c r="E24" i="91"/>
  <c r="Q23" i="91"/>
  <c r="P23" i="91"/>
  <c r="O23" i="91"/>
  <c r="N23" i="91"/>
  <c r="M23" i="91"/>
  <c r="L23" i="91"/>
  <c r="K23" i="91"/>
  <c r="I23" i="91"/>
  <c r="H23" i="91"/>
  <c r="G23" i="91"/>
  <c r="F23" i="91"/>
  <c r="E23" i="91"/>
  <c r="Q22" i="91"/>
  <c r="P22" i="91"/>
  <c r="O22" i="91"/>
  <c r="N22" i="91"/>
  <c r="M22" i="91"/>
  <c r="L22" i="91"/>
  <c r="K22" i="91"/>
  <c r="I22" i="91"/>
  <c r="H22" i="91"/>
  <c r="G22" i="91"/>
  <c r="F22" i="91"/>
  <c r="E22" i="91"/>
  <c r="Q21" i="91"/>
  <c r="P21" i="91"/>
  <c r="O21" i="91"/>
  <c r="N21" i="91"/>
  <c r="M21" i="91"/>
  <c r="L21" i="91"/>
  <c r="K21" i="91"/>
  <c r="I21" i="91"/>
  <c r="H21" i="91"/>
  <c r="G21" i="91"/>
  <c r="F21" i="91"/>
  <c r="E21" i="91"/>
  <c r="Q20" i="91"/>
  <c r="P20" i="91"/>
  <c r="O20" i="91"/>
  <c r="N20" i="91"/>
  <c r="M20" i="91"/>
  <c r="L20" i="91"/>
  <c r="K20" i="91"/>
  <c r="I20" i="91"/>
  <c r="H20" i="91"/>
  <c r="G20" i="91"/>
  <c r="F20" i="91"/>
  <c r="E20" i="91"/>
  <c r="Q19" i="91"/>
  <c r="P19" i="91"/>
  <c r="O19" i="91"/>
  <c r="N19" i="91"/>
  <c r="M19" i="91"/>
  <c r="L19" i="91"/>
  <c r="K19" i="91"/>
  <c r="I19" i="91"/>
  <c r="H19" i="91"/>
  <c r="G19" i="91"/>
  <c r="F19" i="91"/>
  <c r="E19" i="91"/>
  <c r="Q18" i="91"/>
  <c r="P18" i="91"/>
  <c r="O18" i="91"/>
  <c r="N18" i="91"/>
  <c r="M18" i="91"/>
  <c r="L18" i="91"/>
  <c r="K18" i="91"/>
  <c r="I18" i="91"/>
  <c r="H18" i="91"/>
  <c r="G18" i="91"/>
  <c r="F18" i="91"/>
  <c r="E18" i="91"/>
  <c r="Q17" i="91"/>
  <c r="P17" i="91"/>
  <c r="O17" i="91"/>
  <c r="N17" i="91"/>
  <c r="M17" i="91"/>
  <c r="L17" i="91"/>
  <c r="K17" i="91"/>
  <c r="I17" i="91"/>
  <c r="H17" i="91"/>
  <c r="G17" i="91"/>
  <c r="F17" i="91"/>
  <c r="E17" i="91"/>
  <c r="Q15" i="91"/>
  <c r="P15" i="91"/>
  <c r="O15" i="91"/>
  <c r="N15" i="91"/>
  <c r="M15" i="91"/>
  <c r="L15" i="91"/>
  <c r="K15" i="91"/>
  <c r="I15" i="91"/>
  <c r="H15" i="91"/>
  <c r="G15" i="91"/>
  <c r="F15" i="91"/>
  <c r="E15" i="91"/>
  <c r="Q14" i="91"/>
  <c r="P14" i="91"/>
  <c r="O14" i="91"/>
  <c r="N14" i="91"/>
  <c r="M14" i="91"/>
  <c r="L14" i="91"/>
  <c r="K14" i="91"/>
  <c r="I14" i="91"/>
  <c r="H14" i="91"/>
  <c r="G14" i="91"/>
  <c r="F14" i="91"/>
  <c r="E14" i="91"/>
  <c r="Q13" i="91"/>
  <c r="P13" i="91"/>
  <c r="O13" i="91"/>
  <c r="N13" i="91"/>
  <c r="M13" i="91"/>
  <c r="L13" i="91"/>
  <c r="K13" i="91"/>
  <c r="I13" i="91"/>
  <c r="H13" i="91"/>
  <c r="G13" i="91"/>
  <c r="F13" i="91"/>
  <c r="E13" i="91"/>
  <c r="Q12" i="91"/>
  <c r="P12" i="91"/>
  <c r="O12" i="91"/>
  <c r="N12" i="91"/>
  <c r="M12" i="91"/>
  <c r="L12" i="91"/>
  <c r="K12" i="91"/>
  <c r="I12" i="91"/>
  <c r="H12" i="91"/>
  <c r="G12" i="91"/>
  <c r="F12" i="91"/>
  <c r="E12" i="91"/>
  <c r="Q11" i="91"/>
  <c r="P11" i="91"/>
  <c r="O11" i="91"/>
  <c r="N11" i="91"/>
  <c r="M11" i="91"/>
  <c r="L11" i="91"/>
  <c r="K11" i="91"/>
  <c r="I11" i="91"/>
  <c r="H11" i="91"/>
  <c r="G11" i="91"/>
  <c r="F11" i="91"/>
  <c r="E11" i="91"/>
  <c r="Q10" i="91"/>
  <c r="P10" i="91"/>
  <c r="O10" i="91"/>
  <c r="N10" i="91"/>
  <c r="M10" i="91"/>
  <c r="L10" i="91"/>
  <c r="K10" i="91"/>
  <c r="I10" i="91"/>
  <c r="H10" i="91"/>
  <c r="G10" i="91"/>
  <c r="F10" i="91"/>
  <c r="E10" i="91"/>
  <c r="Q9" i="91"/>
  <c r="P9" i="91"/>
  <c r="O9" i="91"/>
  <c r="N9" i="91"/>
  <c r="M9" i="91"/>
  <c r="L9" i="91"/>
  <c r="K9" i="91"/>
  <c r="I9" i="91"/>
  <c r="H9" i="91"/>
  <c r="G9" i="91"/>
  <c r="F9" i="91"/>
  <c r="E9" i="91"/>
  <c r="Q8" i="91"/>
  <c r="P8" i="91"/>
  <c r="O8" i="91"/>
  <c r="N8" i="91"/>
  <c r="M8" i="91"/>
  <c r="L8" i="91"/>
  <c r="K8" i="91"/>
  <c r="I8" i="91"/>
  <c r="H8" i="91"/>
  <c r="G8" i="91"/>
  <c r="F8" i="91"/>
  <c r="E8" i="91"/>
  <c r="Q7" i="91"/>
  <c r="P7" i="91"/>
  <c r="O7" i="91"/>
  <c r="N7" i="91"/>
  <c r="M7" i="91"/>
  <c r="L7" i="91"/>
  <c r="K7" i="91"/>
  <c r="I7" i="91"/>
  <c r="H7" i="91"/>
  <c r="G7" i="91"/>
  <c r="F7" i="91"/>
  <c r="E7" i="91"/>
  <c r="Q6" i="91"/>
  <c r="P6" i="91"/>
  <c r="O6" i="91"/>
  <c r="N6" i="91"/>
  <c r="M6" i="91"/>
  <c r="L6" i="91"/>
  <c r="K6" i="91"/>
  <c r="I6" i="91"/>
  <c r="H6" i="91"/>
  <c r="G6" i="91"/>
  <c r="F6" i="91"/>
  <c r="E6" i="91"/>
  <c r="Q5" i="91"/>
  <c r="P5" i="91"/>
  <c r="O5" i="91"/>
  <c r="N5" i="91"/>
  <c r="M5" i="91"/>
  <c r="L5" i="91"/>
  <c r="K5" i="91"/>
  <c r="I5" i="91"/>
  <c r="H5" i="91"/>
  <c r="G5" i="91"/>
  <c r="F5" i="91"/>
  <c r="E5" i="91"/>
  <c r="Q39" i="90"/>
  <c r="P39" i="90"/>
  <c r="O39" i="90"/>
  <c r="N39" i="90"/>
  <c r="M39" i="90"/>
  <c r="L39" i="90"/>
  <c r="K39" i="90"/>
  <c r="I39" i="90"/>
  <c r="H39" i="90"/>
  <c r="G39" i="90"/>
  <c r="F39" i="90"/>
  <c r="E39" i="90"/>
  <c r="Q38" i="90"/>
  <c r="P38" i="90"/>
  <c r="O38" i="90"/>
  <c r="N38" i="90"/>
  <c r="M38" i="90"/>
  <c r="L38" i="90"/>
  <c r="K38" i="90"/>
  <c r="I38" i="90"/>
  <c r="H38" i="90"/>
  <c r="G38" i="90"/>
  <c r="F38" i="90"/>
  <c r="E38" i="90"/>
  <c r="Q36" i="90"/>
  <c r="P36" i="90"/>
  <c r="O36" i="90"/>
  <c r="N36" i="90"/>
  <c r="M36" i="90"/>
  <c r="L36" i="90"/>
  <c r="K36" i="90"/>
  <c r="I36" i="90"/>
  <c r="H36" i="90"/>
  <c r="G36" i="90"/>
  <c r="F36" i="90"/>
  <c r="E36" i="90"/>
  <c r="Q35" i="90"/>
  <c r="P35" i="90"/>
  <c r="O35" i="90"/>
  <c r="N35" i="90"/>
  <c r="M35" i="90"/>
  <c r="L35" i="90"/>
  <c r="K35" i="90"/>
  <c r="I35" i="90"/>
  <c r="H35" i="90"/>
  <c r="G35" i="90"/>
  <c r="F35" i="90"/>
  <c r="E35" i="90"/>
  <c r="Q33" i="90"/>
  <c r="P33" i="90"/>
  <c r="O33" i="90"/>
  <c r="N33" i="90"/>
  <c r="M33" i="90"/>
  <c r="L33" i="90"/>
  <c r="K33" i="90"/>
  <c r="I33" i="90"/>
  <c r="H33" i="90"/>
  <c r="G33" i="90"/>
  <c r="F33" i="90"/>
  <c r="E33" i="90"/>
  <c r="Q32" i="90"/>
  <c r="P32" i="90"/>
  <c r="O32" i="90"/>
  <c r="N32" i="90"/>
  <c r="M32" i="90"/>
  <c r="L32" i="90"/>
  <c r="K32" i="90"/>
  <c r="I32" i="90"/>
  <c r="H32" i="90"/>
  <c r="G32" i="90"/>
  <c r="F32" i="90"/>
  <c r="E32" i="90"/>
  <c r="Q31" i="90"/>
  <c r="P31" i="90"/>
  <c r="O31" i="90"/>
  <c r="N31" i="90"/>
  <c r="M31" i="90"/>
  <c r="L31" i="90"/>
  <c r="K31" i="90"/>
  <c r="I31" i="90"/>
  <c r="H31" i="90"/>
  <c r="G31" i="90"/>
  <c r="F31" i="90"/>
  <c r="E31" i="90"/>
  <c r="Q30" i="90"/>
  <c r="P30" i="90"/>
  <c r="O30" i="90"/>
  <c r="N30" i="90"/>
  <c r="M30" i="90"/>
  <c r="L30" i="90"/>
  <c r="K30" i="90"/>
  <c r="I30" i="90"/>
  <c r="H30" i="90"/>
  <c r="G30" i="90"/>
  <c r="F30" i="90"/>
  <c r="E30" i="90"/>
  <c r="Q29" i="90"/>
  <c r="P29" i="90"/>
  <c r="O29" i="90"/>
  <c r="N29" i="90"/>
  <c r="M29" i="90"/>
  <c r="L29" i="90"/>
  <c r="K29" i="90"/>
  <c r="I29" i="90"/>
  <c r="H29" i="90"/>
  <c r="G29" i="90"/>
  <c r="F29" i="90"/>
  <c r="E29" i="90"/>
  <c r="Q28" i="90"/>
  <c r="P28" i="90"/>
  <c r="O28" i="90"/>
  <c r="N28" i="90"/>
  <c r="M28" i="90"/>
  <c r="L28" i="90"/>
  <c r="K28" i="90"/>
  <c r="I28" i="90"/>
  <c r="H28" i="90"/>
  <c r="G28" i="90"/>
  <c r="F28" i="90"/>
  <c r="E28" i="90"/>
  <c r="Q26" i="90"/>
  <c r="P26" i="90"/>
  <c r="O26" i="90"/>
  <c r="N26" i="90"/>
  <c r="M26" i="90"/>
  <c r="L26" i="90"/>
  <c r="K26" i="90"/>
  <c r="I26" i="90"/>
  <c r="H26" i="90"/>
  <c r="G26" i="90"/>
  <c r="F26" i="90"/>
  <c r="E26" i="90"/>
  <c r="Q25" i="90"/>
  <c r="P25" i="90"/>
  <c r="O25" i="90"/>
  <c r="N25" i="90"/>
  <c r="M25" i="90"/>
  <c r="L25" i="90"/>
  <c r="K25" i="90"/>
  <c r="I25" i="90"/>
  <c r="H25" i="90"/>
  <c r="G25" i="90"/>
  <c r="F25" i="90"/>
  <c r="E25" i="90"/>
  <c r="Q24" i="90"/>
  <c r="P24" i="90"/>
  <c r="O24" i="90"/>
  <c r="N24" i="90"/>
  <c r="M24" i="90"/>
  <c r="L24" i="90"/>
  <c r="K24" i="90"/>
  <c r="I24" i="90"/>
  <c r="H24" i="90"/>
  <c r="G24" i="90"/>
  <c r="F24" i="90"/>
  <c r="E24" i="90"/>
  <c r="Q23" i="90"/>
  <c r="P23" i="90"/>
  <c r="O23" i="90"/>
  <c r="N23" i="90"/>
  <c r="M23" i="90"/>
  <c r="L23" i="90"/>
  <c r="K23" i="90"/>
  <c r="I23" i="90"/>
  <c r="H23" i="90"/>
  <c r="G23" i="90"/>
  <c r="F23" i="90"/>
  <c r="E23" i="90"/>
  <c r="Q22" i="90"/>
  <c r="P22" i="90"/>
  <c r="O22" i="90"/>
  <c r="N22" i="90"/>
  <c r="M22" i="90"/>
  <c r="L22" i="90"/>
  <c r="K22" i="90"/>
  <c r="I22" i="90"/>
  <c r="H22" i="90"/>
  <c r="G22" i="90"/>
  <c r="F22" i="90"/>
  <c r="E22" i="90"/>
  <c r="Q21" i="90"/>
  <c r="P21" i="90"/>
  <c r="O21" i="90"/>
  <c r="N21" i="90"/>
  <c r="M21" i="90"/>
  <c r="L21" i="90"/>
  <c r="K21" i="90"/>
  <c r="I21" i="90"/>
  <c r="H21" i="90"/>
  <c r="G21" i="90"/>
  <c r="F21" i="90"/>
  <c r="E21" i="90"/>
  <c r="Q20" i="90"/>
  <c r="P20" i="90"/>
  <c r="O20" i="90"/>
  <c r="N20" i="90"/>
  <c r="M20" i="90"/>
  <c r="L20" i="90"/>
  <c r="K20" i="90"/>
  <c r="I20" i="90"/>
  <c r="H20" i="90"/>
  <c r="G20" i="90"/>
  <c r="F20" i="90"/>
  <c r="E20" i="90"/>
  <c r="Q19" i="90"/>
  <c r="P19" i="90"/>
  <c r="O19" i="90"/>
  <c r="N19" i="90"/>
  <c r="M19" i="90"/>
  <c r="L19" i="90"/>
  <c r="K19" i="90"/>
  <c r="I19" i="90"/>
  <c r="H19" i="90"/>
  <c r="G19" i="90"/>
  <c r="F19" i="90"/>
  <c r="E19" i="90"/>
  <c r="Q18" i="90"/>
  <c r="P18" i="90"/>
  <c r="O18" i="90"/>
  <c r="N18" i="90"/>
  <c r="M18" i="90"/>
  <c r="L18" i="90"/>
  <c r="K18" i="90"/>
  <c r="I18" i="90"/>
  <c r="H18" i="90"/>
  <c r="G18" i="90"/>
  <c r="F18" i="90"/>
  <c r="E18" i="90"/>
  <c r="Q17" i="90"/>
  <c r="P17" i="90"/>
  <c r="O17" i="90"/>
  <c r="N17" i="90"/>
  <c r="M17" i="90"/>
  <c r="L17" i="90"/>
  <c r="K17" i="90"/>
  <c r="I17" i="90"/>
  <c r="H17" i="90"/>
  <c r="G17" i="90"/>
  <c r="F17" i="90"/>
  <c r="E17" i="90"/>
  <c r="Q15" i="90"/>
  <c r="P15" i="90"/>
  <c r="O15" i="90"/>
  <c r="N15" i="90"/>
  <c r="M15" i="90"/>
  <c r="L15" i="90"/>
  <c r="K15" i="90"/>
  <c r="I15" i="90"/>
  <c r="H15" i="90"/>
  <c r="G15" i="90"/>
  <c r="F15" i="90"/>
  <c r="E15" i="90"/>
  <c r="Q14" i="90"/>
  <c r="P14" i="90"/>
  <c r="O14" i="90"/>
  <c r="N14" i="90"/>
  <c r="M14" i="90"/>
  <c r="L14" i="90"/>
  <c r="K14" i="90"/>
  <c r="I14" i="90"/>
  <c r="H14" i="90"/>
  <c r="G14" i="90"/>
  <c r="F14" i="90"/>
  <c r="E14" i="90"/>
  <c r="Q13" i="90"/>
  <c r="P13" i="90"/>
  <c r="O13" i="90"/>
  <c r="N13" i="90"/>
  <c r="M13" i="90"/>
  <c r="L13" i="90"/>
  <c r="K13" i="90"/>
  <c r="I13" i="90"/>
  <c r="H13" i="90"/>
  <c r="G13" i="90"/>
  <c r="F13" i="90"/>
  <c r="E13" i="90"/>
  <c r="Q12" i="90"/>
  <c r="P12" i="90"/>
  <c r="O12" i="90"/>
  <c r="N12" i="90"/>
  <c r="M12" i="90"/>
  <c r="L12" i="90"/>
  <c r="K12" i="90"/>
  <c r="I12" i="90"/>
  <c r="H12" i="90"/>
  <c r="G12" i="90"/>
  <c r="F12" i="90"/>
  <c r="E12" i="90"/>
  <c r="Q11" i="90"/>
  <c r="P11" i="90"/>
  <c r="O11" i="90"/>
  <c r="N11" i="90"/>
  <c r="M11" i="90"/>
  <c r="L11" i="90"/>
  <c r="K11" i="90"/>
  <c r="I11" i="90"/>
  <c r="H11" i="90"/>
  <c r="G11" i="90"/>
  <c r="F11" i="90"/>
  <c r="E11" i="90"/>
  <c r="Q10" i="90"/>
  <c r="P10" i="90"/>
  <c r="O10" i="90"/>
  <c r="N10" i="90"/>
  <c r="M10" i="90"/>
  <c r="L10" i="90"/>
  <c r="K10" i="90"/>
  <c r="I10" i="90"/>
  <c r="H10" i="90"/>
  <c r="G10" i="90"/>
  <c r="F10" i="90"/>
  <c r="E10" i="90"/>
  <c r="Q9" i="90"/>
  <c r="P9" i="90"/>
  <c r="O9" i="90"/>
  <c r="N9" i="90"/>
  <c r="M9" i="90"/>
  <c r="L9" i="90"/>
  <c r="K9" i="90"/>
  <c r="I9" i="90"/>
  <c r="H9" i="90"/>
  <c r="G9" i="90"/>
  <c r="F9" i="90"/>
  <c r="E9" i="90"/>
  <c r="Q8" i="90"/>
  <c r="P8" i="90"/>
  <c r="O8" i="90"/>
  <c r="N8" i="90"/>
  <c r="M8" i="90"/>
  <c r="L8" i="90"/>
  <c r="K8" i="90"/>
  <c r="I8" i="90"/>
  <c r="H8" i="90"/>
  <c r="G8" i="90"/>
  <c r="F8" i="90"/>
  <c r="E8" i="90"/>
  <c r="Q7" i="90"/>
  <c r="P7" i="90"/>
  <c r="O7" i="90"/>
  <c r="N7" i="90"/>
  <c r="M7" i="90"/>
  <c r="L7" i="90"/>
  <c r="K7" i="90"/>
  <c r="I7" i="90"/>
  <c r="H7" i="90"/>
  <c r="G7" i="90"/>
  <c r="F7" i="90"/>
  <c r="E7" i="90"/>
  <c r="Q6" i="90"/>
  <c r="P6" i="90"/>
  <c r="O6" i="90"/>
  <c r="N6" i="90"/>
  <c r="M6" i="90"/>
  <c r="L6" i="90"/>
  <c r="K6" i="90"/>
  <c r="I6" i="90"/>
  <c r="H6" i="90"/>
  <c r="G6" i="90"/>
  <c r="F6" i="90"/>
  <c r="E6" i="90"/>
  <c r="Q5" i="90"/>
  <c r="P5" i="90"/>
  <c r="O5" i="90"/>
  <c r="N5" i="90"/>
  <c r="M5" i="90"/>
  <c r="L5" i="90"/>
  <c r="K5" i="90"/>
  <c r="I5" i="90"/>
  <c r="H5" i="90"/>
  <c r="G5" i="90"/>
  <c r="F5" i="90"/>
  <c r="E5" i="90"/>
  <c r="Q39" i="89"/>
  <c r="P39" i="89"/>
  <c r="O39" i="89"/>
  <c r="N39" i="89"/>
  <c r="M39" i="89"/>
  <c r="L39" i="89"/>
  <c r="K39" i="89"/>
  <c r="I39" i="89"/>
  <c r="H39" i="89"/>
  <c r="G39" i="89"/>
  <c r="F39" i="89"/>
  <c r="E39" i="89"/>
  <c r="Q38" i="89"/>
  <c r="P38" i="89"/>
  <c r="O38" i="89"/>
  <c r="N38" i="89"/>
  <c r="M38" i="89"/>
  <c r="L38" i="89"/>
  <c r="K38" i="89"/>
  <c r="I38" i="89"/>
  <c r="H38" i="89"/>
  <c r="G38" i="89"/>
  <c r="F38" i="89"/>
  <c r="E38" i="89"/>
  <c r="Q36" i="89"/>
  <c r="P36" i="89"/>
  <c r="O36" i="89"/>
  <c r="N36" i="89"/>
  <c r="M36" i="89"/>
  <c r="L36" i="89"/>
  <c r="K36" i="89"/>
  <c r="I36" i="89"/>
  <c r="H36" i="89"/>
  <c r="G36" i="89"/>
  <c r="F36" i="89"/>
  <c r="E36" i="89"/>
  <c r="Q35" i="89"/>
  <c r="P35" i="89"/>
  <c r="O35" i="89"/>
  <c r="N35" i="89"/>
  <c r="M35" i="89"/>
  <c r="L35" i="89"/>
  <c r="K35" i="89"/>
  <c r="I35" i="89"/>
  <c r="H35" i="89"/>
  <c r="G35" i="89"/>
  <c r="F35" i="89"/>
  <c r="E35" i="89"/>
  <c r="Q33" i="89"/>
  <c r="P33" i="89"/>
  <c r="O33" i="89"/>
  <c r="N33" i="89"/>
  <c r="M33" i="89"/>
  <c r="L33" i="89"/>
  <c r="K33" i="89"/>
  <c r="I33" i="89"/>
  <c r="H33" i="89"/>
  <c r="G33" i="89"/>
  <c r="F33" i="89"/>
  <c r="E33" i="89"/>
  <c r="Q32" i="89"/>
  <c r="P32" i="89"/>
  <c r="O32" i="89"/>
  <c r="N32" i="89"/>
  <c r="M32" i="89"/>
  <c r="L32" i="89"/>
  <c r="K32" i="89"/>
  <c r="I32" i="89"/>
  <c r="H32" i="89"/>
  <c r="G32" i="89"/>
  <c r="F32" i="89"/>
  <c r="E32" i="89"/>
  <c r="Q31" i="89"/>
  <c r="P31" i="89"/>
  <c r="O31" i="89"/>
  <c r="N31" i="89"/>
  <c r="M31" i="89"/>
  <c r="L31" i="89"/>
  <c r="K31" i="89"/>
  <c r="I31" i="89"/>
  <c r="H31" i="89"/>
  <c r="G31" i="89"/>
  <c r="F31" i="89"/>
  <c r="E31" i="89"/>
  <c r="Q30" i="89"/>
  <c r="P30" i="89"/>
  <c r="O30" i="89"/>
  <c r="N30" i="89"/>
  <c r="M30" i="89"/>
  <c r="L30" i="89"/>
  <c r="K30" i="89"/>
  <c r="I30" i="89"/>
  <c r="H30" i="89"/>
  <c r="G30" i="89"/>
  <c r="F30" i="89"/>
  <c r="E30" i="89"/>
  <c r="Q29" i="89"/>
  <c r="P29" i="89"/>
  <c r="O29" i="89"/>
  <c r="N29" i="89"/>
  <c r="M29" i="89"/>
  <c r="L29" i="89"/>
  <c r="K29" i="89"/>
  <c r="I29" i="89"/>
  <c r="H29" i="89"/>
  <c r="G29" i="89"/>
  <c r="F29" i="89"/>
  <c r="E29" i="89"/>
  <c r="Q28" i="89"/>
  <c r="P28" i="89"/>
  <c r="O28" i="89"/>
  <c r="N28" i="89"/>
  <c r="M28" i="89"/>
  <c r="L28" i="89"/>
  <c r="K28" i="89"/>
  <c r="I28" i="89"/>
  <c r="H28" i="89"/>
  <c r="G28" i="89"/>
  <c r="F28" i="89"/>
  <c r="E28" i="89"/>
  <c r="Q26" i="89"/>
  <c r="P26" i="89"/>
  <c r="O26" i="89"/>
  <c r="N26" i="89"/>
  <c r="M26" i="89"/>
  <c r="L26" i="89"/>
  <c r="K26" i="89"/>
  <c r="I26" i="89"/>
  <c r="H26" i="89"/>
  <c r="G26" i="89"/>
  <c r="F26" i="89"/>
  <c r="E26" i="89"/>
  <c r="Q25" i="89"/>
  <c r="P25" i="89"/>
  <c r="O25" i="89"/>
  <c r="N25" i="89"/>
  <c r="M25" i="89"/>
  <c r="L25" i="89"/>
  <c r="K25" i="89"/>
  <c r="I25" i="89"/>
  <c r="H25" i="89"/>
  <c r="G25" i="89"/>
  <c r="F25" i="89"/>
  <c r="E25" i="89"/>
  <c r="Q24" i="89"/>
  <c r="P24" i="89"/>
  <c r="O24" i="89"/>
  <c r="N24" i="89"/>
  <c r="M24" i="89"/>
  <c r="L24" i="89"/>
  <c r="K24" i="89"/>
  <c r="I24" i="89"/>
  <c r="H24" i="89"/>
  <c r="G24" i="89"/>
  <c r="F24" i="89"/>
  <c r="E24" i="89"/>
  <c r="Q23" i="89"/>
  <c r="P23" i="89"/>
  <c r="O23" i="89"/>
  <c r="N23" i="89"/>
  <c r="M23" i="89"/>
  <c r="L23" i="89"/>
  <c r="K23" i="89"/>
  <c r="I23" i="89"/>
  <c r="H23" i="89"/>
  <c r="G23" i="89"/>
  <c r="F23" i="89"/>
  <c r="E23" i="89"/>
  <c r="Q22" i="89"/>
  <c r="P22" i="89"/>
  <c r="O22" i="89"/>
  <c r="N22" i="89"/>
  <c r="M22" i="89"/>
  <c r="L22" i="89"/>
  <c r="K22" i="89"/>
  <c r="I22" i="89"/>
  <c r="H22" i="89"/>
  <c r="G22" i="89"/>
  <c r="F22" i="89"/>
  <c r="E22" i="89"/>
  <c r="Q21" i="89"/>
  <c r="P21" i="89"/>
  <c r="O21" i="89"/>
  <c r="N21" i="89"/>
  <c r="M21" i="89"/>
  <c r="L21" i="89"/>
  <c r="K21" i="89"/>
  <c r="I21" i="89"/>
  <c r="H21" i="89"/>
  <c r="G21" i="89"/>
  <c r="F21" i="89"/>
  <c r="E21" i="89"/>
  <c r="Q20" i="89"/>
  <c r="P20" i="89"/>
  <c r="O20" i="89"/>
  <c r="N20" i="89"/>
  <c r="M20" i="89"/>
  <c r="L20" i="89"/>
  <c r="K20" i="89"/>
  <c r="I20" i="89"/>
  <c r="H20" i="89"/>
  <c r="G20" i="89"/>
  <c r="F20" i="89"/>
  <c r="E20" i="89"/>
  <c r="Q19" i="89"/>
  <c r="P19" i="89"/>
  <c r="O19" i="89"/>
  <c r="N19" i="89"/>
  <c r="M19" i="89"/>
  <c r="L19" i="89"/>
  <c r="K19" i="89"/>
  <c r="I19" i="89"/>
  <c r="H19" i="89"/>
  <c r="G19" i="89"/>
  <c r="F19" i="89"/>
  <c r="E19" i="89"/>
  <c r="Q18" i="89"/>
  <c r="P18" i="89"/>
  <c r="O18" i="89"/>
  <c r="N18" i="89"/>
  <c r="M18" i="89"/>
  <c r="L18" i="89"/>
  <c r="K18" i="89"/>
  <c r="I18" i="89"/>
  <c r="H18" i="89"/>
  <c r="G18" i="89"/>
  <c r="F18" i="89"/>
  <c r="E18" i="89"/>
  <c r="Q17" i="89"/>
  <c r="P17" i="89"/>
  <c r="O17" i="89"/>
  <c r="N17" i="89"/>
  <c r="M17" i="89"/>
  <c r="L17" i="89"/>
  <c r="K17" i="89"/>
  <c r="I17" i="89"/>
  <c r="H17" i="89"/>
  <c r="G17" i="89"/>
  <c r="F17" i="89"/>
  <c r="E17" i="89"/>
  <c r="Q15" i="89"/>
  <c r="P15" i="89"/>
  <c r="O15" i="89"/>
  <c r="N15" i="89"/>
  <c r="M15" i="89"/>
  <c r="L15" i="89"/>
  <c r="K15" i="89"/>
  <c r="I15" i="89"/>
  <c r="H15" i="89"/>
  <c r="G15" i="89"/>
  <c r="F15" i="89"/>
  <c r="E15" i="89"/>
  <c r="Q14" i="89"/>
  <c r="P14" i="89"/>
  <c r="O14" i="89"/>
  <c r="N14" i="89"/>
  <c r="M14" i="89"/>
  <c r="L14" i="89"/>
  <c r="K14" i="89"/>
  <c r="I14" i="89"/>
  <c r="H14" i="89"/>
  <c r="G14" i="89"/>
  <c r="F14" i="89"/>
  <c r="E14" i="89"/>
  <c r="Q13" i="89"/>
  <c r="P13" i="89"/>
  <c r="O13" i="89"/>
  <c r="N13" i="89"/>
  <c r="M13" i="89"/>
  <c r="L13" i="89"/>
  <c r="K13" i="89"/>
  <c r="I13" i="89"/>
  <c r="H13" i="89"/>
  <c r="G13" i="89"/>
  <c r="F13" i="89"/>
  <c r="E13" i="89"/>
  <c r="Q12" i="89"/>
  <c r="P12" i="89"/>
  <c r="O12" i="89"/>
  <c r="N12" i="89"/>
  <c r="M12" i="89"/>
  <c r="L12" i="89"/>
  <c r="K12" i="89"/>
  <c r="I12" i="89"/>
  <c r="H12" i="89"/>
  <c r="G12" i="89"/>
  <c r="F12" i="89"/>
  <c r="E12" i="89"/>
  <c r="Q11" i="89"/>
  <c r="P11" i="89"/>
  <c r="O11" i="89"/>
  <c r="N11" i="89"/>
  <c r="M11" i="89"/>
  <c r="L11" i="89"/>
  <c r="K11" i="89"/>
  <c r="I11" i="89"/>
  <c r="H11" i="89"/>
  <c r="G11" i="89"/>
  <c r="F11" i="89"/>
  <c r="E11" i="89"/>
  <c r="Q10" i="89"/>
  <c r="P10" i="89"/>
  <c r="O10" i="89"/>
  <c r="N10" i="89"/>
  <c r="M10" i="89"/>
  <c r="L10" i="89"/>
  <c r="K10" i="89"/>
  <c r="I10" i="89"/>
  <c r="H10" i="89"/>
  <c r="G10" i="89"/>
  <c r="F10" i="89"/>
  <c r="E10" i="89"/>
  <c r="Q9" i="89"/>
  <c r="P9" i="89"/>
  <c r="O9" i="89"/>
  <c r="N9" i="89"/>
  <c r="M9" i="89"/>
  <c r="L9" i="89"/>
  <c r="K9" i="89"/>
  <c r="I9" i="89"/>
  <c r="H9" i="89"/>
  <c r="G9" i="89"/>
  <c r="F9" i="89"/>
  <c r="E9" i="89"/>
  <c r="Q8" i="89"/>
  <c r="P8" i="89"/>
  <c r="O8" i="89"/>
  <c r="N8" i="89"/>
  <c r="M8" i="89"/>
  <c r="L8" i="89"/>
  <c r="K8" i="89"/>
  <c r="I8" i="89"/>
  <c r="H8" i="89"/>
  <c r="G8" i="89"/>
  <c r="F8" i="89"/>
  <c r="E8" i="89"/>
  <c r="Q7" i="89"/>
  <c r="P7" i="89"/>
  <c r="O7" i="89"/>
  <c r="N7" i="89"/>
  <c r="M7" i="89"/>
  <c r="L7" i="89"/>
  <c r="K7" i="89"/>
  <c r="I7" i="89"/>
  <c r="H7" i="89"/>
  <c r="G7" i="89"/>
  <c r="F7" i="89"/>
  <c r="E7" i="89"/>
  <c r="Q6" i="89"/>
  <c r="P6" i="89"/>
  <c r="O6" i="89"/>
  <c r="N6" i="89"/>
  <c r="M6" i="89"/>
  <c r="L6" i="89"/>
  <c r="K6" i="89"/>
  <c r="I6" i="89"/>
  <c r="H6" i="89"/>
  <c r="G6" i="89"/>
  <c r="F6" i="89"/>
  <c r="E6" i="89"/>
  <c r="Q5" i="89"/>
  <c r="P5" i="89"/>
  <c r="O5" i="89"/>
  <c r="N5" i="89"/>
  <c r="M5" i="89"/>
  <c r="L5" i="89"/>
  <c r="K5" i="89"/>
  <c r="I5" i="89"/>
  <c r="H5" i="89"/>
  <c r="G5" i="89"/>
  <c r="F5" i="89"/>
  <c r="E5" i="89"/>
  <c r="Q39" i="88"/>
  <c r="P39" i="88"/>
  <c r="O39" i="88"/>
  <c r="N39" i="88"/>
  <c r="M39" i="88"/>
  <c r="L39" i="88"/>
  <c r="K39" i="88"/>
  <c r="I39" i="88"/>
  <c r="H39" i="88"/>
  <c r="G39" i="88"/>
  <c r="F39" i="88"/>
  <c r="E39" i="88"/>
  <c r="Q38" i="88"/>
  <c r="P38" i="88"/>
  <c r="O38" i="88"/>
  <c r="N38" i="88"/>
  <c r="M38" i="88"/>
  <c r="L38" i="88"/>
  <c r="K38" i="88"/>
  <c r="I38" i="88"/>
  <c r="H38" i="88"/>
  <c r="G38" i="88"/>
  <c r="F38" i="88"/>
  <c r="E38" i="88"/>
  <c r="Q36" i="88"/>
  <c r="P36" i="88"/>
  <c r="O36" i="88"/>
  <c r="N36" i="88"/>
  <c r="M36" i="88"/>
  <c r="L36" i="88"/>
  <c r="K36" i="88"/>
  <c r="I36" i="88"/>
  <c r="H36" i="88"/>
  <c r="G36" i="88"/>
  <c r="F36" i="88"/>
  <c r="E36" i="88"/>
  <c r="Q35" i="88"/>
  <c r="P35" i="88"/>
  <c r="O35" i="88"/>
  <c r="N35" i="88"/>
  <c r="M35" i="88"/>
  <c r="L35" i="88"/>
  <c r="K35" i="88"/>
  <c r="I35" i="88"/>
  <c r="H35" i="88"/>
  <c r="G35" i="88"/>
  <c r="F35" i="88"/>
  <c r="E35" i="88"/>
  <c r="Q33" i="88"/>
  <c r="P33" i="88"/>
  <c r="O33" i="88"/>
  <c r="N33" i="88"/>
  <c r="M33" i="88"/>
  <c r="L33" i="88"/>
  <c r="K33" i="88"/>
  <c r="I33" i="88"/>
  <c r="H33" i="88"/>
  <c r="G33" i="88"/>
  <c r="F33" i="88"/>
  <c r="E33" i="88"/>
  <c r="Q32" i="88"/>
  <c r="P32" i="88"/>
  <c r="O32" i="88"/>
  <c r="N32" i="88"/>
  <c r="M32" i="88"/>
  <c r="L32" i="88"/>
  <c r="K32" i="88"/>
  <c r="I32" i="88"/>
  <c r="H32" i="88"/>
  <c r="G32" i="88"/>
  <c r="F32" i="88"/>
  <c r="E32" i="88"/>
  <c r="Q31" i="88"/>
  <c r="P31" i="88"/>
  <c r="O31" i="88"/>
  <c r="N31" i="88"/>
  <c r="M31" i="88"/>
  <c r="L31" i="88"/>
  <c r="K31" i="88"/>
  <c r="I31" i="88"/>
  <c r="H31" i="88"/>
  <c r="G31" i="88"/>
  <c r="F31" i="88"/>
  <c r="E31" i="88"/>
  <c r="Q30" i="88"/>
  <c r="P30" i="88"/>
  <c r="O30" i="88"/>
  <c r="N30" i="88"/>
  <c r="M30" i="88"/>
  <c r="L30" i="88"/>
  <c r="K30" i="88"/>
  <c r="I30" i="88"/>
  <c r="H30" i="88"/>
  <c r="G30" i="88"/>
  <c r="F30" i="88"/>
  <c r="E30" i="88"/>
  <c r="Q29" i="88"/>
  <c r="P29" i="88"/>
  <c r="O29" i="88"/>
  <c r="N29" i="88"/>
  <c r="M29" i="88"/>
  <c r="L29" i="88"/>
  <c r="K29" i="88"/>
  <c r="I29" i="88"/>
  <c r="H29" i="88"/>
  <c r="G29" i="88"/>
  <c r="F29" i="88"/>
  <c r="E29" i="88"/>
  <c r="Q28" i="88"/>
  <c r="P28" i="88"/>
  <c r="O28" i="88"/>
  <c r="N28" i="88"/>
  <c r="M28" i="88"/>
  <c r="L28" i="88"/>
  <c r="K28" i="88"/>
  <c r="I28" i="88"/>
  <c r="H28" i="88"/>
  <c r="G28" i="88"/>
  <c r="F28" i="88"/>
  <c r="E28" i="88"/>
  <c r="Q26" i="88"/>
  <c r="P26" i="88"/>
  <c r="O26" i="88"/>
  <c r="N26" i="88"/>
  <c r="M26" i="88"/>
  <c r="L26" i="88"/>
  <c r="K26" i="88"/>
  <c r="I26" i="88"/>
  <c r="H26" i="88"/>
  <c r="G26" i="88"/>
  <c r="F26" i="88"/>
  <c r="E26" i="88"/>
  <c r="Q25" i="88"/>
  <c r="P25" i="88"/>
  <c r="O25" i="88"/>
  <c r="N25" i="88"/>
  <c r="M25" i="88"/>
  <c r="L25" i="88"/>
  <c r="K25" i="88"/>
  <c r="I25" i="88"/>
  <c r="H25" i="88"/>
  <c r="G25" i="88"/>
  <c r="F25" i="88"/>
  <c r="E25" i="88"/>
  <c r="Q24" i="88"/>
  <c r="P24" i="88"/>
  <c r="O24" i="88"/>
  <c r="N24" i="88"/>
  <c r="M24" i="88"/>
  <c r="L24" i="88"/>
  <c r="K24" i="88"/>
  <c r="I24" i="88"/>
  <c r="H24" i="88"/>
  <c r="G24" i="88"/>
  <c r="F24" i="88"/>
  <c r="E24" i="88"/>
  <c r="Q23" i="88"/>
  <c r="P23" i="88"/>
  <c r="O23" i="88"/>
  <c r="N23" i="88"/>
  <c r="M23" i="88"/>
  <c r="L23" i="88"/>
  <c r="K23" i="88"/>
  <c r="I23" i="88"/>
  <c r="H23" i="88"/>
  <c r="G23" i="88"/>
  <c r="F23" i="88"/>
  <c r="E23" i="88"/>
  <c r="Q22" i="88"/>
  <c r="P22" i="88"/>
  <c r="O22" i="88"/>
  <c r="N22" i="88"/>
  <c r="M22" i="88"/>
  <c r="L22" i="88"/>
  <c r="K22" i="88"/>
  <c r="I22" i="88"/>
  <c r="H22" i="88"/>
  <c r="G22" i="88"/>
  <c r="F22" i="88"/>
  <c r="E22" i="88"/>
  <c r="Q21" i="88"/>
  <c r="P21" i="88"/>
  <c r="O21" i="88"/>
  <c r="N21" i="88"/>
  <c r="M21" i="88"/>
  <c r="L21" i="88"/>
  <c r="K21" i="88"/>
  <c r="I21" i="88"/>
  <c r="H21" i="88"/>
  <c r="G21" i="88"/>
  <c r="F21" i="88"/>
  <c r="E21" i="88"/>
  <c r="Q20" i="88"/>
  <c r="P20" i="88"/>
  <c r="O20" i="88"/>
  <c r="N20" i="88"/>
  <c r="M20" i="88"/>
  <c r="L20" i="88"/>
  <c r="K20" i="88"/>
  <c r="I20" i="88"/>
  <c r="H20" i="88"/>
  <c r="G20" i="88"/>
  <c r="F20" i="88"/>
  <c r="E20" i="88"/>
  <c r="Q19" i="88"/>
  <c r="P19" i="88"/>
  <c r="O19" i="88"/>
  <c r="N19" i="88"/>
  <c r="M19" i="88"/>
  <c r="L19" i="88"/>
  <c r="K19" i="88"/>
  <c r="I19" i="88"/>
  <c r="H19" i="88"/>
  <c r="G19" i="88"/>
  <c r="F19" i="88"/>
  <c r="E19" i="88"/>
  <c r="Q18" i="88"/>
  <c r="P18" i="88"/>
  <c r="O18" i="88"/>
  <c r="N18" i="88"/>
  <c r="M18" i="88"/>
  <c r="L18" i="88"/>
  <c r="K18" i="88"/>
  <c r="I18" i="88"/>
  <c r="H18" i="88"/>
  <c r="G18" i="88"/>
  <c r="F18" i="88"/>
  <c r="E18" i="88"/>
  <c r="Q17" i="88"/>
  <c r="P17" i="88"/>
  <c r="O17" i="88"/>
  <c r="N17" i="88"/>
  <c r="M17" i="88"/>
  <c r="L17" i="88"/>
  <c r="K17" i="88"/>
  <c r="I17" i="88"/>
  <c r="H17" i="88"/>
  <c r="G17" i="88"/>
  <c r="F17" i="88"/>
  <c r="E17" i="88"/>
  <c r="Q15" i="88"/>
  <c r="P15" i="88"/>
  <c r="O15" i="88"/>
  <c r="N15" i="88"/>
  <c r="M15" i="88"/>
  <c r="L15" i="88"/>
  <c r="K15" i="88"/>
  <c r="I15" i="88"/>
  <c r="H15" i="88"/>
  <c r="G15" i="88"/>
  <c r="F15" i="88"/>
  <c r="E15" i="88"/>
  <c r="Q14" i="88"/>
  <c r="P14" i="88"/>
  <c r="O14" i="88"/>
  <c r="N14" i="88"/>
  <c r="M14" i="88"/>
  <c r="L14" i="88"/>
  <c r="K14" i="88"/>
  <c r="I14" i="88"/>
  <c r="H14" i="88"/>
  <c r="G14" i="88"/>
  <c r="F14" i="88"/>
  <c r="E14" i="88"/>
  <c r="Q13" i="88"/>
  <c r="P13" i="88"/>
  <c r="O13" i="88"/>
  <c r="N13" i="88"/>
  <c r="M13" i="88"/>
  <c r="L13" i="88"/>
  <c r="K13" i="88"/>
  <c r="I13" i="88"/>
  <c r="H13" i="88"/>
  <c r="G13" i="88"/>
  <c r="F13" i="88"/>
  <c r="E13" i="88"/>
  <c r="Q12" i="88"/>
  <c r="P12" i="88"/>
  <c r="O12" i="88"/>
  <c r="N12" i="88"/>
  <c r="M12" i="88"/>
  <c r="L12" i="88"/>
  <c r="K12" i="88"/>
  <c r="I12" i="88"/>
  <c r="H12" i="88"/>
  <c r="G12" i="88"/>
  <c r="F12" i="88"/>
  <c r="E12" i="88"/>
  <c r="Q11" i="88"/>
  <c r="P11" i="88"/>
  <c r="O11" i="88"/>
  <c r="N11" i="88"/>
  <c r="M11" i="88"/>
  <c r="L11" i="88"/>
  <c r="K11" i="88"/>
  <c r="I11" i="88"/>
  <c r="H11" i="88"/>
  <c r="G11" i="88"/>
  <c r="F11" i="88"/>
  <c r="E11" i="88"/>
  <c r="Q10" i="88"/>
  <c r="P10" i="88"/>
  <c r="O10" i="88"/>
  <c r="N10" i="88"/>
  <c r="M10" i="88"/>
  <c r="L10" i="88"/>
  <c r="K10" i="88"/>
  <c r="I10" i="88"/>
  <c r="H10" i="88"/>
  <c r="G10" i="88"/>
  <c r="F10" i="88"/>
  <c r="E10" i="88"/>
  <c r="Q9" i="88"/>
  <c r="P9" i="88"/>
  <c r="O9" i="88"/>
  <c r="N9" i="88"/>
  <c r="M9" i="88"/>
  <c r="L9" i="88"/>
  <c r="K9" i="88"/>
  <c r="I9" i="88"/>
  <c r="H9" i="88"/>
  <c r="G9" i="88"/>
  <c r="F9" i="88"/>
  <c r="E9" i="88"/>
  <c r="Q8" i="88"/>
  <c r="P8" i="88"/>
  <c r="O8" i="88"/>
  <c r="N8" i="88"/>
  <c r="M8" i="88"/>
  <c r="L8" i="88"/>
  <c r="K8" i="88"/>
  <c r="I8" i="88"/>
  <c r="H8" i="88"/>
  <c r="G8" i="88"/>
  <c r="F8" i="88"/>
  <c r="E8" i="88"/>
  <c r="Q7" i="88"/>
  <c r="P7" i="88"/>
  <c r="O7" i="88"/>
  <c r="N7" i="88"/>
  <c r="M7" i="88"/>
  <c r="L7" i="88"/>
  <c r="K7" i="88"/>
  <c r="I7" i="88"/>
  <c r="H7" i="88"/>
  <c r="G7" i="88"/>
  <c r="F7" i="88"/>
  <c r="E7" i="88"/>
  <c r="Q6" i="88"/>
  <c r="P6" i="88"/>
  <c r="O6" i="88"/>
  <c r="N6" i="88"/>
  <c r="M6" i="88"/>
  <c r="L6" i="88"/>
  <c r="K6" i="88"/>
  <c r="I6" i="88"/>
  <c r="H6" i="88"/>
  <c r="G6" i="88"/>
  <c r="F6" i="88"/>
  <c r="E6" i="88"/>
  <c r="Q5" i="88"/>
  <c r="P5" i="88"/>
  <c r="O5" i="88"/>
  <c r="N5" i="88"/>
  <c r="M5" i="88"/>
  <c r="L5" i="88"/>
  <c r="K5" i="88"/>
  <c r="I5" i="88"/>
  <c r="H5" i="88"/>
  <c r="G5" i="88"/>
  <c r="F5" i="88"/>
  <c r="E5" i="88"/>
  <c r="Q6" i="2" l="1"/>
  <c r="Q7" i="2"/>
  <c r="Q8" i="2"/>
  <c r="Q9" i="2"/>
  <c r="Q10" i="2"/>
  <c r="Q11" i="2"/>
  <c r="Q12" i="2"/>
  <c r="Q13" i="2"/>
  <c r="Q14" i="2"/>
  <c r="Q15" i="2"/>
  <c r="Q17" i="2"/>
  <c r="Q18" i="2"/>
  <c r="Q19" i="2"/>
  <c r="Q20" i="2"/>
  <c r="Q21" i="2"/>
  <c r="Q22" i="2"/>
  <c r="Q23" i="2"/>
  <c r="Q24" i="2"/>
  <c r="Q25" i="2"/>
  <c r="Q26" i="2"/>
  <c r="Q28" i="2"/>
  <c r="Q29" i="2"/>
  <c r="Q30" i="2"/>
  <c r="Q32" i="2"/>
  <c r="Q33" i="2"/>
  <c r="Q31" i="2"/>
  <c r="Q35" i="2"/>
  <c r="Q36" i="2"/>
  <c r="Q38" i="2"/>
  <c r="Q39" i="2"/>
  <c r="P6" i="2"/>
  <c r="P7" i="2"/>
  <c r="P8" i="2"/>
  <c r="P9" i="2"/>
  <c r="P10" i="2"/>
  <c r="P11" i="2"/>
  <c r="P12" i="2"/>
  <c r="P13" i="2"/>
  <c r="P14" i="2"/>
  <c r="P15" i="2"/>
  <c r="P17" i="2"/>
  <c r="P18" i="2"/>
  <c r="P19" i="2"/>
  <c r="P20" i="2"/>
  <c r="P21" i="2"/>
  <c r="P22" i="2"/>
  <c r="P23" i="2"/>
  <c r="P24" i="2"/>
  <c r="P25" i="2"/>
  <c r="P26" i="2"/>
  <c r="P28" i="2"/>
  <c r="P29" i="2"/>
  <c r="P30" i="2"/>
  <c r="P32" i="2"/>
  <c r="P33" i="2"/>
  <c r="P31" i="2"/>
  <c r="P35" i="2"/>
  <c r="P36" i="2"/>
  <c r="P38" i="2"/>
  <c r="P39" i="2"/>
  <c r="O6" i="2"/>
  <c r="O7" i="2"/>
  <c r="O8" i="2"/>
  <c r="O9" i="2"/>
  <c r="O10" i="2"/>
  <c r="O11" i="2"/>
  <c r="O12" i="2"/>
  <c r="O13" i="2"/>
  <c r="O14" i="2"/>
  <c r="O15" i="2"/>
  <c r="O17" i="2"/>
  <c r="O18" i="2"/>
  <c r="O19" i="2"/>
  <c r="O20" i="2"/>
  <c r="O21" i="2"/>
  <c r="O22" i="2"/>
  <c r="O23" i="2"/>
  <c r="O24" i="2"/>
  <c r="O25" i="2"/>
  <c r="O26" i="2"/>
  <c r="O28" i="2"/>
  <c r="O29" i="2"/>
  <c r="O30" i="2"/>
  <c r="O32" i="2"/>
  <c r="O33" i="2"/>
  <c r="O31" i="2"/>
  <c r="O35" i="2"/>
  <c r="O36" i="2"/>
  <c r="O38" i="2"/>
  <c r="O39" i="2"/>
  <c r="N6" i="2"/>
  <c r="N7" i="2"/>
  <c r="N8" i="2"/>
  <c r="N9" i="2"/>
  <c r="N10" i="2"/>
  <c r="N11" i="2"/>
  <c r="N12" i="2"/>
  <c r="N13" i="2"/>
  <c r="N14" i="2"/>
  <c r="N15" i="2"/>
  <c r="N17" i="2"/>
  <c r="N18" i="2"/>
  <c r="N19" i="2"/>
  <c r="N20" i="2"/>
  <c r="N21" i="2"/>
  <c r="N22" i="2"/>
  <c r="N23" i="2"/>
  <c r="N24" i="2"/>
  <c r="N25" i="2"/>
  <c r="N26" i="2"/>
  <c r="N28" i="2"/>
  <c r="N29" i="2"/>
  <c r="N30" i="2"/>
  <c r="N32" i="2"/>
  <c r="N33" i="2"/>
  <c r="N31" i="2"/>
  <c r="N35" i="2"/>
  <c r="N36" i="2"/>
  <c r="N38" i="2"/>
  <c r="N39" i="2"/>
  <c r="M6" i="2"/>
  <c r="M7" i="2"/>
  <c r="M8" i="2"/>
  <c r="M9" i="2"/>
  <c r="M10" i="2"/>
  <c r="M11" i="2"/>
  <c r="M12" i="2"/>
  <c r="M13" i="2"/>
  <c r="M14" i="2"/>
  <c r="M15" i="2"/>
  <c r="M17" i="2"/>
  <c r="M18" i="2"/>
  <c r="M19" i="2"/>
  <c r="M20" i="2"/>
  <c r="M21" i="2"/>
  <c r="M22" i="2"/>
  <c r="M23" i="2"/>
  <c r="M24" i="2"/>
  <c r="M25" i="2"/>
  <c r="M26" i="2"/>
  <c r="M28" i="2"/>
  <c r="M29" i="2"/>
  <c r="M30" i="2"/>
  <c r="M32" i="2"/>
  <c r="M33" i="2"/>
  <c r="M31" i="2"/>
  <c r="M35" i="2"/>
  <c r="M36" i="2"/>
  <c r="M38" i="2"/>
  <c r="M39" i="2"/>
  <c r="L6" i="2"/>
  <c r="L7" i="2"/>
  <c r="L8" i="2"/>
  <c r="L9" i="2"/>
  <c r="L10" i="2"/>
  <c r="L11" i="2"/>
  <c r="L12" i="2"/>
  <c r="L13" i="2"/>
  <c r="L14" i="2"/>
  <c r="L15" i="2"/>
  <c r="L17" i="2"/>
  <c r="L18" i="2"/>
  <c r="L19" i="2"/>
  <c r="L20" i="2"/>
  <c r="L21" i="2"/>
  <c r="L22" i="2"/>
  <c r="L23" i="2"/>
  <c r="L24" i="2"/>
  <c r="L25" i="2"/>
  <c r="L26" i="2"/>
  <c r="L28" i="2"/>
  <c r="L29" i="2"/>
  <c r="L30" i="2"/>
  <c r="L32" i="2"/>
  <c r="L33" i="2"/>
  <c r="L31" i="2"/>
  <c r="L35" i="2"/>
  <c r="L36" i="2"/>
  <c r="L38" i="2"/>
  <c r="L39" i="2"/>
  <c r="K6" i="2"/>
  <c r="K7" i="2"/>
  <c r="K8" i="2"/>
  <c r="K9" i="2"/>
  <c r="K10" i="2"/>
  <c r="K11" i="2"/>
  <c r="K12" i="2"/>
  <c r="K13" i="2"/>
  <c r="K14" i="2"/>
  <c r="K15" i="2"/>
  <c r="K17" i="2"/>
  <c r="K18" i="2"/>
  <c r="K19" i="2"/>
  <c r="K20" i="2"/>
  <c r="K21" i="2"/>
  <c r="K22" i="2"/>
  <c r="K23" i="2"/>
  <c r="K24" i="2"/>
  <c r="K25" i="2"/>
  <c r="K26" i="2"/>
  <c r="K28" i="2"/>
  <c r="K29" i="2"/>
  <c r="K30" i="2"/>
  <c r="K32" i="2"/>
  <c r="K33" i="2"/>
  <c r="K31" i="2"/>
  <c r="K35" i="2"/>
  <c r="K36" i="2"/>
  <c r="K38" i="2"/>
  <c r="K39" i="2"/>
  <c r="I6" i="2"/>
  <c r="I7" i="2"/>
  <c r="I8" i="2"/>
  <c r="I9" i="2"/>
  <c r="I10" i="2"/>
  <c r="I11" i="2"/>
  <c r="I12" i="2"/>
  <c r="I13" i="2"/>
  <c r="I14" i="2"/>
  <c r="I15" i="2"/>
  <c r="I17" i="2"/>
  <c r="I18" i="2"/>
  <c r="I19" i="2"/>
  <c r="I20" i="2"/>
  <c r="I21" i="2"/>
  <c r="I22" i="2"/>
  <c r="I23" i="2"/>
  <c r="I24" i="2"/>
  <c r="I25" i="2"/>
  <c r="I26" i="2"/>
  <c r="I28" i="2"/>
  <c r="I29" i="2"/>
  <c r="I30" i="2"/>
  <c r="I32" i="2"/>
  <c r="I33" i="2"/>
  <c r="I31" i="2"/>
  <c r="I35" i="2"/>
  <c r="I36" i="2"/>
  <c r="I38" i="2"/>
  <c r="I39" i="2"/>
  <c r="H6" i="2"/>
  <c r="H7" i="2"/>
  <c r="H8" i="2"/>
  <c r="H9" i="2"/>
  <c r="H10" i="2"/>
  <c r="H11" i="2"/>
  <c r="H12" i="2"/>
  <c r="H13" i="2"/>
  <c r="H14" i="2"/>
  <c r="H15" i="2"/>
  <c r="H17" i="2"/>
  <c r="H18" i="2"/>
  <c r="H19" i="2"/>
  <c r="H20" i="2"/>
  <c r="H21" i="2"/>
  <c r="H22" i="2"/>
  <c r="H23" i="2"/>
  <c r="H24" i="2"/>
  <c r="H25" i="2"/>
  <c r="H26" i="2"/>
  <c r="H28" i="2"/>
  <c r="H29" i="2"/>
  <c r="H30" i="2"/>
  <c r="H32" i="2"/>
  <c r="H33" i="2"/>
  <c r="H31" i="2"/>
  <c r="H35" i="2"/>
  <c r="H36" i="2"/>
  <c r="H38" i="2"/>
  <c r="H39" i="2"/>
  <c r="G6" i="2"/>
  <c r="G7" i="2"/>
  <c r="G8" i="2"/>
  <c r="G9" i="2"/>
  <c r="G10" i="2"/>
  <c r="G11" i="2"/>
  <c r="G12" i="2"/>
  <c r="G13" i="2"/>
  <c r="G14" i="2"/>
  <c r="G15" i="2"/>
  <c r="G17" i="2"/>
  <c r="G18" i="2"/>
  <c r="G19" i="2"/>
  <c r="G20" i="2"/>
  <c r="G21" i="2"/>
  <c r="G22" i="2"/>
  <c r="G23" i="2"/>
  <c r="G24" i="2"/>
  <c r="G25" i="2"/>
  <c r="G26" i="2"/>
  <c r="G28" i="2"/>
  <c r="G29" i="2"/>
  <c r="G30" i="2"/>
  <c r="G32" i="2"/>
  <c r="G33" i="2"/>
  <c r="G31" i="2"/>
  <c r="G35" i="2"/>
  <c r="G36" i="2"/>
  <c r="G38" i="2"/>
  <c r="G39" i="2"/>
  <c r="F6" i="2"/>
  <c r="F7" i="2"/>
  <c r="F8" i="2"/>
  <c r="F9" i="2"/>
  <c r="F10" i="2"/>
  <c r="F11" i="2"/>
  <c r="F12" i="2"/>
  <c r="F13" i="2"/>
  <c r="F14" i="2"/>
  <c r="F15" i="2"/>
  <c r="F17" i="2"/>
  <c r="F18" i="2"/>
  <c r="F19" i="2"/>
  <c r="F20" i="2"/>
  <c r="F21" i="2"/>
  <c r="F22" i="2"/>
  <c r="F23" i="2"/>
  <c r="F24" i="2"/>
  <c r="F25" i="2"/>
  <c r="F26" i="2"/>
  <c r="F28" i="2"/>
  <c r="F29" i="2"/>
  <c r="F30" i="2"/>
  <c r="F32" i="2"/>
  <c r="F33" i="2"/>
  <c r="F31" i="2"/>
  <c r="F35" i="2"/>
  <c r="F36" i="2"/>
  <c r="F38" i="2"/>
  <c r="F39" i="2"/>
  <c r="E6" i="2"/>
  <c r="E7" i="2"/>
  <c r="E8" i="2"/>
  <c r="E9" i="2"/>
  <c r="E10" i="2"/>
  <c r="E11" i="2"/>
  <c r="E12" i="2"/>
  <c r="E13" i="2"/>
  <c r="E14" i="2"/>
  <c r="E15" i="2"/>
  <c r="E17" i="2"/>
  <c r="E18" i="2"/>
  <c r="E19" i="2"/>
  <c r="E20" i="2"/>
  <c r="E21" i="2"/>
  <c r="E22" i="2"/>
  <c r="E23" i="2"/>
  <c r="E24" i="2"/>
  <c r="E25" i="2"/>
  <c r="E26" i="2"/>
  <c r="E28" i="2"/>
  <c r="E29" i="2"/>
  <c r="E30" i="2"/>
  <c r="E32" i="2"/>
  <c r="E33" i="2"/>
  <c r="E31" i="2"/>
  <c r="E35" i="2"/>
  <c r="E36" i="2"/>
  <c r="E38" i="2"/>
  <c r="E39" i="2"/>
  <c r="N5" i="2" l="1"/>
  <c r="G5" i="2"/>
  <c r="Q5" i="2" l="1"/>
  <c r="P5" i="2"/>
  <c r="O5" i="2"/>
  <c r="M5" i="2"/>
  <c r="L5" i="2"/>
  <c r="K5" i="2"/>
  <c r="E5" i="2"/>
  <c r="F5" i="2"/>
  <c r="I5" i="2"/>
  <c r="H5" i="2"/>
</calcChain>
</file>

<file path=xl/sharedStrings.xml><?xml version="1.0" encoding="utf-8"?>
<sst xmlns="http://schemas.openxmlformats.org/spreadsheetml/2006/main" count="3567" uniqueCount="118">
  <si>
    <t>平均値</t>
    <rPh sb="0" eb="2">
      <t>ヘイキン</t>
    </rPh>
    <rPh sb="2" eb="3">
      <t>アタイ</t>
    </rPh>
    <phoneticPr fontId="1"/>
  </si>
  <si>
    <t>標準偏差</t>
    <rPh sb="0" eb="2">
      <t>ヒョウジュン</t>
    </rPh>
    <rPh sb="2" eb="4">
      <t>ヘンサ</t>
    </rPh>
    <phoneticPr fontId="1"/>
  </si>
  <si>
    <t>偏差値</t>
    <rPh sb="0" eb="3">
      <t>ヘンサチ</t>
    </rPh>
    <phoneticPr fontId="1"/>
  </si>
  <si>
    <t>40相当</t>
    <rPh sb="2" eb="4">
      <t>ソウトウ</t>
    </rPh>
    <phoneticPr fontId="1"/>
  </si>
  <si>
    <t>45相当</t>
    <rPh sb="2" eb="4">
      <t>ソウトウ</t>
    </rPh>
    <phoneticPr fontId="1"/>
  </si>
  <si>
    <t>50相当</t>
    <rPh sb="2" eb="4">
      <t>ソウトウ</t>
    </rPh>
    <phoneticPr fontId="1"/>
  </si>
  <si>
    <t>55相当</t>
    <rPh sb="2" eb="4">
      <t>ソウトウ</t>
    </rPh>
    <phoneticPr fontId="1"/>
  </si>
  <si>
    <t>60相当</t>
    <rPh sb="2" eb="4">
      <t>ソウトウ</t>
    </rPh>
    <phoneticPr fontId="1"/>
  </si>
  <si>
    <t>-0.8相当</t>
    <rPh sb="4" eb="6">
      <t>ソウトウ</t>
    </rPh>
    <phoneticPr fontId="1"/>
  </si>
  <si>
    <t>-0.5相当</t>
    <rPh sb="4" eb="6">
      <t>ソウトウ</t>
    </rPh>
    <phoneticPr fontId="1"/>
  </si>
  <si>
    <t>-0.2相当</t>
    <rPh sb="4" eb="6">
      <t>ソウトウ</t>
    </rPh>
    <phoneticPr fontId="1"/>
  </si>
  <si>
    <t>+0.2相当</t>
    <rPh sb="3" eb="5">
      <t>ソウトウ</t>
    </rPh>
    <phoneticPr fontId="1"/>
  </si>
  <si>
    <t>+0.5相当</t>
    <rPh sb="4" eb="6">
      <t>ソウトウ</t>
    </rPh>
    <phoneticPr fontId="1"/>
  </si>
  <si>
    <t>+0.8相当</t>
    <rPh sb="4" eb="6">
      <t>ソウトウ</t>
    </rPh>
    <phoneticPr fontId="1"/>
  </si>
  <si>
    <t>効果量</t>
    <rPh sb="0" eb="2">
      <t>コウカ</t>
    </rPh>
    <rPh sb="2" eb="3">
      <t>リョウ</t>
    </rPh>
    <phoneticPr fontId="1"/>
  </si>
  <si>
    <t>3–12</t>
  </si>
  <si>
    <t>1–4</t>
  </si>
  <si>
    <t>6–24</t>
  </si>
  <si>
    <t>11–44</t>
  </si>
  <si>
    <t>0相当</t>
    <rPh sb="0" eb="2">
      <t>ソウトウ</t>
    </rPh>
    <phoneticPr fontId="1"/>
  </si>
  <si>
    <t>仕事のストレス要因＋周囲のサポート</t>
  </si>
  <si>
    <t>心身のストレス反応</t>
  </si>
  <si>
    <t xml:space="preserve"> 自覚的な身体的負担度</t>
  </si>
  <si>
    <t xml:space="preserve"> 職場の対人関係でのストレス</t>
  </si>
  <si>
    <t xml:space="preserve"> 職場環境によるストレス</t>
  </si>
  <si>
    <t>57項目版 仕事の負担（11項目）</t>
  </si>
  <si>
    <t xml:space="preserve"> 技能の活用度</t>
  </si>
  <si>
    <t xml:space="preserve"> 仕事の適性度</t>
  </si>
  <si>
    <t xml:space="preserve"> 働きがい</t>
  </si>
  <si>
    <t xml:space="preserve"> 活気</t>
  </si>
  <si>
    <t xml:space="preserve"> イライラ感</t>
  </si>
  <si>
    <t xml:space="preserve"> 抑うつ感（6項目）</t>
  </si>
  <si>
    <t xml:space="preserve"> 身体愁訴</t>
  </si>
  <si>
    <t xml:space="preserve"> 家族・友人からのサポート</t>
  </si>
  <si>
    <t xml:space="preserve"> 仕事や生活の満足度</t>
  </si>
  <si>
    <t>仕事のストレス要因＋周囲のサポート</t>
    <phoneticPr fontId="1"/>
  </si>
  <si>
    <t>18–72</t>
  </si>
  <si>
    <t>9–36</t>
  </si>
  <si>
    <t>2–8</t>
  </si>
  <si>
    <t>29–116</t>
  </si>
  <si>
    <t>26–104</t>
  </si>
  <si>
    <t>12–48</t>
  </si>
  <si>
    <t>偏差値 ||</t>
    <rPh sb="0" eb="3">
      <t>ヘンサチ</t>
    </rPh>
    <phoneticPr fontId="1"/>
  </si>
  <si>
    <t>効果量 ||</t>
    <rPh sb="0" eb="2">
      <t>コウカ</t>
    </rPh>
    <rPh sb="2" eb="3">
      <t>リョウ</t>
    </rPh>
    <phoneticPr fontId="1"/>
  </si>
  <si>
    <t xml:space="preserve"> 心理的な仕事の負担（量）*</t>
    <phoneticPr fontId="1"/>
  </si>
  <si>
    <t>【仕事のストレス要因】</t>
    <phoneticPr fontId="1"/>
  </si>
  <si>
    <t>【ストレス反応】</t>
    <phoneticPr fontId="1"/>
  </si>
  <si>
    <t xml:space="preserve"> 心理的な仕事の負担（質）</t>
    <phoneticPr fontId="1"/>
  </si>
  <si>
    <t>57項目版 仕事の資源（作業レベル6項目）†</t>
    <phoneticPr fontId="1"/>
  </si>
  <si>
    <t xml:space="preserve"> 抑うつ感（3項目）*‡</t>
    <phoneticPr fontId="1"/>
  </si>
  <si>
    <t xml:space="preserve">  食欲不振*‡</t>
    <phoneticPr fontId="1"/>
  </si>
  <si>
    <t xml:space="preserve">  不眠*‡</t>
    <phoneticPr fontId="1"/>
  </si>
  <si>
    <t>【ストレス反応に影響を与える他の因子】</t>
    <phoneticPr fontId="1"/>
  </si>
  <si>
    <t>57項目版 仕事の資源（部署レベル9項目）†</t>
    <phoneticPr fontId="1"/>
  </si>
  <si>
    <t>23項目版 仕事の資源（部署レベル6項目）†‡</t>
    <phoneticPr fontId="1"/>
  </si>
  <si>
    <t>【高ストレス者選定基準（57項目版）】¶</t>
    <phoneticPr fontId="1"/>
  </si>
  <si>
    <t>【高ストレス者選定基準（23項目版）】‡¶</t>
    <phoneticPr fontId="1"/>
  </si>
  <si>
    <t>* 23項目版に含まれる尺度．† 仕事の資源：新職業性ストレス簡易調査票から導入された概念．‡ 個人データのみで平均値を算出した指標（23項目版のみで使用する尺度・指標）．§ 活気（逆転値）、イライラ感、疲労感、不安感、抑うつ感（6項目）の合計値．¶ 厚生労働省「労働安全衛生法に基づくストレスチェック制度実施マニュアル」における評価基準の例（その1）による．|| 下線は理論値を逸脱した値、グレーの網掛けはリスクが高い方向であることを表す．</t>
    <phoneticPr fontId="1"/>
  </si>
  <si>
    <t>* 23項目版に含まれる尺度．† 仕事の資源：新職業性ストレス簡易調査票から導入された概念．‡ 個人データのみで平均値を算出した指標（23項目版のみで使用する尺度・指標）．§ 活気（逆転値）、イライラ感、疲労感、不安感、抑うつ感（6項目）の合計値．¶ 厚生労働省「労働安全衛生法に基づくストレスチェック制度実施マニュアル」における評価基準の例（その1）による．|| 下線は理論値を逸脱した値、グレーの網掛けはリスクが高い方向であることを表す．</t>
    <phoneticPr fontId="1"/>
  </si>
  <si>
    <t xml:space="preserve"> 疲労感*</t>
    <phoneticPr fontId="1"/>
  </si>
  <si>
    <t xml:space="preserve"> 不安感*</t>
    <phoneticPr fontId="1"/>
  </si>
  <si>
    <t xml:space="preserve"> 上司からのサポート*</t>
    <phoneticPr fontId="1"/>
  </si>
  <si>
    <t xml:space="preserve"> 同僚からのサポート*</t>
    <phoneticPr fontId="1"/>
  </si>
  <si>
    <t xml:space="preserve"> 仕事のコントロール度*</t>
    <phoneticPr fontId="1"/>
  </si>
  <si>
    <t>偏差値 ¶</t>
    <rPh sb="0" eb="3">
      <t>ヘンサチ</t>
    </rPh>
    <phoneticPr fontId="1"/>
  </si>
  <si>
    <t>効果量 ¶</t>
    <rPh sb="0" eb="2">
      <t>コウカ</t>
    </rPh>
    <rPh sb="2" eb="3">
      <t>リョウ</t>
    </rPh>
    <phoneticPr fontId="1"/>
  </si>
  <si>
    <t>心理的ストレス反応合計§</t>
    <phoneticPr fontId="1"/>
  </si>
  <si>
    <t xml:space="preserve"> 抑うつ感（3項目）*</t>
    <phoneticPr fontId="1"/>
  </si>
  <si>
    <t xml:space="preserve">  食欲不振*</t>
    <phoneticPr fontId="1"/>
  </si>
  <si>
    <t xml:space="preserve">  不眠*</t>
    <phoneticPr fontId="1"/>
  </si>
  <si>
    <t>心理的ストレス反応合計‡</t>
    <phoneticPr fontId="1"/>
  </si>
  <si>
    <t>23項目版 仕事の資源（部署レベル6項目）†</t>
    <phoneticPr fontId="1"/>
  </si>
  <si>
    <t>【高ストレス者選定基準（57項目版）】§</t>
    <phoneticPr fontId="1"/>
  </si>
  <si>
    <t>【高ストレス者選定基準（23項目版）】§</t>
    <phoneticPr fontId="1"/>
  </si>
  <si>
    <t>* 23項目版に含まれる尺度．† 仕事の資源：新職業性ストレス簡易調査票から導入された概念．‡ 活気（逆転値）、イライラ感、疲労感、不安感、抑うつ感（6項目）の合計値．§ 厚生労働省「労働安全衛生法に基づくストレスチェック制度実施マニュアル」における評価基準の例（その1）による．¶ 下線は理論値を逸脱した値、グレーの網掛けはリスクが高い方向であることを表す．</t>
    <phoneticPr fontId="1"/>
  </si>
  <si>
    <t>得点範囲</t>
    <rPh sb="0" eb="2">
      <t>トクテン</t>
    </rPh>
    <rPh sb="2" eb="4">
      <t>ハンイ</t>
    </rPh>
    <phoneticPr fontId="1"/>
  </si>
  <si>
    <t>尺度名</t>
    <rPh sb="0" eb="2">
      <t>シャクド</t>
    </rPh>
    <rPh sb="2" eb="3">
      <t>メイ</t>
    </rPh>
    <phoneticPr fontId="1"/>
  </si>
  <si>
    <t>表11-2-1．職業性ストレス簡易調査票（57項目版・23項目版）の代表的な偏差値・効果量に相当する得点一覧（全体：個人データ10,830,057名＋集計データ1,324,361名）</t>
    <phoneticPr fontId="1"/>
  </si>
  <si>
    <t>表11-2-2．職業性ストレス簡易調査票（57項目版・23項目版）の代表的な偏差値・効果量に相当する得点一覧（男性：個人データ6,682,476名＋集計データ841,538名）</t>
    <phoneticPr fontId="1"/>
  </si>
  <si>
    <t>表11-2-3．職業性ストレス簡易調査票（57項目版・23項目版）の代表的な偏差値・効果量に相当する得点一覧（女性：個人データ4,136,802名＋集計データ482,368名）</t>
    <phoneticPr fontId="1"/>
  </si>
  <si>
    <t>表11-2-4．職業性ストレス簡易調査票（57項目版・23項目版）の代表的な偏差値・効果量に相当する得点一覧（その他の性別：個人データ10,367名）</t>
    <phoneticPr fontId="1"/>
  </si>
  <si>
    <t>表11-2-5．職業性ストレス簡易調査票（57項目版・23項目版）の代表的な偏差値・効果量に相当する得点一覧（10代：個人データ64,571名＋集計データ12,024名）</t>
    <phoneticPr fontId="1"/>
  </si>
  <si>
    <t>表11-2-6．職業性ストレス簡易調査票（57項目版・23項目版）の代表的な偏差値・効果量に相当する得点一覧（20代：個人データ1,418,975名＋集計データ218,683名）</t>
    <phoneticPr fontId="1"/>
  </si>
  <si>
    <t>表11-2-7．職業性ストレス簡易調査票（57項目版・23項目版）の代表的な偏差値・効果量に相当する得点一覧（30代：個人データ1,800,291名＋集計データ272,282名）</t>
    <phoneticPr fontId="1"/>
  </si>
  <si>
    <t>表11-2-8．職業性ストレス簡易調査票（57項目版・23項目版）の代表的な偏差値・効果量に相当する得点一覧（40代：個人データ2,295,494名＋集計データ344,028名）</t>
    <phoneticPr fontId="1"/>
  </si>
  <si>
    <t>表11-2-9．職業性ストレス簡易調査票（57項目版・23項目版）の代表的な偏差値・効果量に相当する得点一覧（50代：個人データ1,904,031名＋集計データ342,099名）</t>
    <phoneticPr fontId="1"/>
  </si>
  <si>
    <t>表11-2-10．職業性ストレス簡易調査票（57項目版・23項目版）の代表的な偏差値・効果量に相当する得点一覧（60代以上：個人データ895,726名＋集計データ109,949名）</t>
    <phoneticPr fontId="1"/>
  </si>
  <si>
    <t>表11-2-11．職業性ストレス簡易調査票（57項目版・23項目版）の代表的な偏差値・効果量に相当する得点一覧（農林水産業：個人データ15,912名＋集計データ1,257名）</t>
    <phoneticPr fontId="1"/>
  </si>
  <si>
    <t>表11-2-12．職業性ストレス簡易調査票（57項目版・23項目版）の代表的な偏差値・効果量に相当する得点一覧（鉱業・採石・砂利採取業：個人データ8,401名）</t>
    <phoneticPr fontId="1"/>
  </si>
  <si>
    <t>表11-2-13．職業性ストレス簡易調査票（57項目版・23項目版）の代表的な偏差値・効果量に相当する得点一覧（建設業：個人データ678,063名＋集計データ32,206名）</t>
    <phoneticPr fontId="1"/>
  </si>
  <si>
    <t>表11-2-14．職業性ストレス簡易調査票（57項目版・23項目版）の代表的な偏差値・効果量に相当する得点一覧（製造業：個人データ2,130,494名＋集計データ575,810名）</t>
    <phoneticPr fontId="1"/>
  </si>
  <si>
    <t>表11-2-15．職業性ストレス簡易調査票（57項目版・23項目版）の代表的な偏差値・効果量に相当する得点一覧（電気・ガス・熱供給・水道業：個人データ150,738名＋集計データ3,419名）</t>
    <phoneticPr fontId="1"/>
  </si>
  <si>
    <t>表11-2-16．職業性ストレス簡易調査票（57項目版・23項目版）の代表的な偏差値・効果量に相当する得点一覧（情報通信業：個人データ732,789名＋集計データ56,082名）</t>
    <phoneticPr fontId="1"/>
  </si>
  <si>
    <t>表11-2-17．職業性ストレス簡易調査票（57項目版・23項目版）の代表的な偏差値・効果量に相当する得点一覧（運輸・郵便業：個人データ507,536名＋集計データ61,931名）</t>
    <phoneticPr fontId="1"/>
  </si>
  <si>
    <t>表11-2-18．職業性ストレス簡易調査票（57項目版・23項目版）の代表的な偏差値・効果量に相当する得点一覧（卸売・小売業：個人データ956,537名＋集計データ319,814名）</t>
    <phoneticPr fontId="1"/>
  </si>
  <si>
    <t>表11-2-19．職業性ストレス簡易調査票（57項目版・23項目版）の代表的な偏差値・効果量に相当する得点一覧（金融・保険業：個人データ782,448名＋集計データ60,068名）</t>
    <phoneticPr fontId="1"/>
  </si>
  <si>
    <t>表11-2-20．職業性ストレス簡易調査票（57項目版・23項目版）の代表的な偏差値・効果量に相当する得点一覧（不動産・物品賃貸業：個人データ159,942名＋集計データ18,478名）</t>
    <phoneticPr fontId="1"/>
  </si>
  <si>
    <t>表11-2-21．職業性ストレス簡易調査票（57項目版・23項目版）の代表的な偏差値・効果量に相当する得点一覧（教育・学習支援業：個人データ280,053名＋集計データ15,669名）</t>
    <phoneticPr fontId="1"/>
  </si>
  <si>
    <t>表11-2-22．職業性ストレス簡易調査票（57項目版・23項目版）の代表的な偏差値・効果量に相当する得点一覧（医療・福祉：個人データ1,092,679名＋集計データ36,176名）</t>
    <phoneticPr fontId="1"/>
  </si>
  <si>
    <t>表11-2-23．職業性ストレス簡易調査票（57項目版・23項目版）の代表的な偏差値・効果量に相当する得点一覧（サービス業：個人データ1,356,818名＋集計データ131,970名）</t>
    <phoneticPr fontId="1"/>
  </si>
  <si>
    <t>表11-2-24．職業性ストレス簡易調査票（57項目版・23項目版）の代表的な偏差値・効果量に相当する得点一覧（公務：個人データ936,490名＋集計データ8,201名）</t>
    <phoneticPr fontId="1"/>
  </si>
  <si>
    <t>表11-2-25．職業性ストレス簡易調査票（57項目版・23項目版）の代表的な偏差値・効果量に相当する得点一覧（その他の業種：個人データ112,177名＋集計データ3,280名）</t>
    <phoneticPr fontId="1"/>
  </si>
  <si>
    <t>表11-2-26．職業性ストレス簡易調査票（57項目版・23項目版）の代表的な偏差値・効果量に相当する得点一覧（事務職：個人データ214,124名）</t>
    <phoneticPr fontId="1"/>
  </si>
  <si>
    <t>表11-2-27．職業性ストレス簡易調査票（57項目版・23項目版）の代表的な偏差値・効果量に相当する得点一覧（営業/販売/接客職：個人データ74,649名）</t>
    <phoneticPr fontId="1"/>
  </si>
  <si>
    <t>表11-2-28．職業性ストレス簡易調査票（57項目版・23項目版）の代表的な偏差値・効果量に相当する得点一覧（専門/技術/研究職：個人データ172,239名）</t>
    <phoneticPr fontId="1"/>
  </si>
  <si>
    <t>表11-2-29．職業性ストレス簡易調査票（57項目版・23項目版）の代表的な偏差値・効果量に相当する得点一覧（製造/運輸/通信/生産/サービス職：個人データ83,270名）</t>
    <phoneticPr fontId="1"/>
  </si>
  <si>
    <t>表11-2-30．職業性ストレス簡易調査票（57項目版・23項目版）の代表的な偏差値・効果量に相当する得点一覧（経営者/役員：個人データ16,914名）</t>
    <phoneticPr fontId="1"/>
  </si>
  <si>
    <t>表11-2-31．職業性ストレス簡易調査票（57項目版・23項目版）の代表的な偏差値・効果量に相当する得点一覧（管理職（部長・課長）：個人データ487,568名）</t>
    <phoneticPr fontId="1"/>
  </si>
  <si>
    <t>表11-2-32．職業性ストレス簡易調査票（57項目版・23項目版）の代表的な偏差値・効果量に相当する得点一覧（主任/一般職：個人データ1,870,089名）</t>
    <phoneticPr fontId="1"/>
  </si>
  <si>
    <t>表11-2-33．職業性ストレス簡易調査票（57項目版・23項目版）の代表的な偏差値・効果量に相当する得点一覧（正社員：個人データ2,059,991名）</t>
    <phoneticPr fontId="1"/>
  </si>
  <si>
    <t>表11-2-34．職業性ストレス簡易調査票（57項目版・23項目版）の代表的な偏差値・効果量に相当する得点一覧（契約社員/嘱託社員：個人データ256,959名）</t>
    <phoneticPr fontId="1"/>
  </si>
  <si>
    <t>表11-2-35．職業性ストレス簡易調査票（57項目版・23項目版）の代表的な偏差値・効果量に相当する得点一覧（パート/アルバイト：個人データ268,325名）</t>
    <phoneticPr fontId="1"/>
  </si>
  <si>
    <t>表11-2-37．職業性ストレス簡易調査票（57項目版・23項目版）の代表的な偏差値・効果量に相当する得点一覧（一般勤務 ：個人データ258,857名）</t>
    <phoneticPr fontId="1"/>
  </si>
  <si>
    <t>表11-2-38．職業性ストレス簡易調査票（57項目版・23項目版）の代表的な偏差値・効果量に相当する得点一覧（裁量：個人データ5,715名）</t>
    <phoneticPr fontId="1"/>
  </si>
  <si>
    <t>表11-2-39．職業性ストレス簡易調査票（57項目版・23項目版）の代表的な偏差値・効果量に相当する得点一覧（フレックス：個人データ27,865名）</t>
    <phoneticPr fontId="1"/>
  </si>
  <si>
    <t>表11-2-40．職業性ストレス簡易調査票（57項目版・23項目版）の代表的な偏差値・効果量に相当する得点一覧（交代制（深夜なし）：個人データ13,213名）</t>
    <phoneticPr fontId="1"/>
  </si>
  <si>
    <t>表11-2-41．職業性ストレス簡易調査票（57項目版・23項目版）の代表的な偏差値・効果量に相当する得点一覧（交代制（深夜あり）：個人データ36,520名）</t>
    <phoneticPr fontId="1"/>
  </si>
  <si>
    <t>表11-2-36．職業性ストレス簡易調査票（57項目版・23項目版）の代表的な偏差値・効果量に相当する得点一覧（派遣社員：個人データ67,269名）</t>
    <rPh sb="56" eb="58">
      <t>ハケン</t>
    </rPh>
    <rPh sb="58" eb="60">
      <t>シャイン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</si>
</sst>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000000_ "/>
    <numFmt numFmtId="177" formatCode="0.00000000000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b/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2" fillId="0" borderId="0"/>
    <xf numFmtId="0" fontId="4" fillId="0" borderId="0"/>
    <xf numFmtId="0" fontId="2" fillId="0" borderId="0"/>
    <xf numFmtId="0" fontId="7" fillId="0" borderId="0"/>
  </cellStyleXfs>
  <cellXfs count="67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2" fontId="9" fillId="0" borderId="0" xfId="0" applyNumberFormat="1" applyFont="1">
      <alignment vertical="center"/>
    </xf>
    <xf numFmtId="0" fontId="8" fillId="0" borderId="0" xfId="0" applyFont="1" applyAlignment="1">
      <alignment horizontal="justify" vertical="center"/>
    </xf>
    <xf numFmtId="2" fontId="9" fillId="0" borderId="0" xfId="3" applyNumberFormat="1" applyFont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9" fillId="0" borderId="1" xfId="0" applyFont="1" applyBorder="1" applyAlignment="1">
      <alignment horizontal="justify" vertical="center"/>
    </xf>
    <xf numFmtId="2" fontId="9" fillId="0" borderId="0" xfId="1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0" xfId="3" applyNumberFormat="1" applyFont="1" applyAlignment="1">
      <alignment horizontal="center" vertical="center"/>
    </xf>
    <xf numFmtId="2" fontId="9" fillId="0" borderId="1" xfId="3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0" xfId="4" applyNumberFormat="1" applyFont="1" applyAlignment="1">
      <alignment horizontal="center" vertical="center"/>
    </xf>
    <xf numFmtId="2" fontId="9" fillId="0" borderId="0" xfId="5" applyNumberFormat="1" applyFont="1" applyAlignment="1">
      <alignment horizontal="center" vertical="center"/>
    </xf>
    <xf numFmtId="2" fontId="9" fillId="0" borderId="1" xfId="1" applyNumberFormat="1" applyFont="1" applyBorder="1" applyAlignment="1">
      <alignment horizontal="center" vertical="center"/>
    </xf>
    <xf numFmtId="2" fontId="9" fillId="0" borderId="0" xfId="2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2" fontId="9" fillId="4" borderId="0" xfId="0" applyNumberFormat="1" applyFont="1" applyFill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5" fillId="0" borderId="0" xfId="3" applyNumberFormat="1" applyFont="1" applyAlignment="1">
      <alignment horizontal="right" vertical="center"/>
    </xf>
    <xf numFmtId="2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0" borderId="1" xfId="0" applyFont="1" applyBorder="1">
      <alignment vertical="center"/>
    </xf>
    <xf numFmtId="2" fontId="9" fillId="0" borderId="1" xfId="2" applyNumberFormat="1" applyFont="1" applyBorder="1" applyAlignment="1">
      <alignment horizontal="center" vertical="center"/>
    </xf>
    <xf numFmtId="2" fontId="9" fillId="5" borderId="0" xfId="0" applyNumberFormat="1" applyFont="1" applyFill="1" applyAlignment="1">
      <alignment horizontal="center" vertical="center"/>
    </xf>
    <xf numFmtId="2" fontId="9" fillId="6" borderId="0" xfId="0" applyNumberFormat="1" applyFont="1" applyFill="1" applyAlignment="1">
      <alignment horizontal="center" vertical="center"/>
    </xf>
    <xf numFmtId="2" fontId="9" fillId="7" borderId="0" xfId="0" applyNumberFormat="1" applyFont="1" applyFill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9" fillId="7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</cellXfs>
  <cellStyles count="6">
    <cellStyle name="標準" xfId="0" builtinId="0"/>
    <cellStyle name="標準_記述統計（高ストレス判定）" xfId="2" xr:uid="{24E93086-5D8F-42BE-A023-02772122C039}"/>
    <cellStyle name="標準_記述統計（負担・資源・アウトカム合計）" xfId="5" xr:uid="{0F47E1B5-43D9-4262-9EF6-817B1AA46E23}"/>
    <cellStyle name="標準_記述統計（負担・資源合計）" xfId="3" xr:uid="{A104B488-75E0-4B2F-B9C0-4069022D9263}"/>
    <cellStyle name="標準_記述統計（負担・資源合計）_1" xfId="4" xr:uid="{2287E76B-4260-4CCA-8EAC-47C2CF846559}"/>
    <cellStyle name="標準_記述統計_1" xfId="1" xr:uid="{DA0BAADF-4093-4ACC-9E9A-2852B0FE3C3F}"/>
  </cellStyles>
  <dxfs count="0"/>
  <tableStyles count="0" defaultTableStyle="TableStyleMedium2" defaultPivotStyle="PivotStyleLight16"/>
  <colors>
    <mruColors>
      <color rgb="FF00FF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DC282-4DEE-4591-97C6-C5F126B86CD8}">
  <sheetPr codeName="Sheet4"/>
  <dimension ref="A1:R40"/>
  <sheetViews>
    <sheetView tabSelected="1" view="pageBreakPreview" zoomScale="70" zoomScaleNormal="100" zoomScaleSheetLayoutView="70" workbookViewId="0"/>
  </sheetViews>
  <sheetFormatPr defaultColWidth="9" defaultRowHeight="18.75" x14ac:dyDescent="0.4"/>
  <cols>
    <col min="1" max="1" width="43" style="4" bestFit="1" customWidth="1"/>
    <col min="2" max="2" width="8.875" style="4" customWidth="1"/>
    <col min="3" max="9" width="9" style="4" customWidth="1"/>
    <col min="10" max="10" width="2.5" style="4" customWidth="1"/>
    <col min="11" max="17" width="9" style="4" customWidth="1"/>
    <col min="18" max="18" width="20.125" style="4" bestFit="1" customWidth="1"/>
    <col min="19" max="16384" width="9" style="4"/>
  </cols>
  <sheetData>
    <row r="1" spans="1:18" x14ac:dyDescent="0.4">
      <c r="A1" s="2" t="s">
        <v>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x14ac:dyDescent="0.4">
      <c r="A2" s="59" t="s">
        <v>76</v>
      </c>
      <c r="B2" s="59" t="s">
        <v>75</v>
      </c>
      <c r="C2" s="59" t="s">
        <v>0</v>
      </c>
      <c r="D2" s="59" t="s">
        <v>1</v>
      </c>
      <c r="E2" s="57" t="s">
        <v>42</v>
      </c>
      <c r="F2" s="57"/>
      <c r="G2" s="57"/>
      <c r="H2" s="57"/>
      <c r="I2" s="57"/>
      <c r="J2" s="5"/>
      <c r="K2" s="58" t="s">
        <v>43</v>
      </c>
      <c r="L2" s="58"/>
      <c r="M2" s="58"/>
      <c r="N2" s="58"/>
      <c r="O2" s="58"/>
      <c r="P2" s="58"/>
      <c r="Q2" s="58"/>
      <c r="R2" s="5"/>
    </row>
    <row r="3" spans="1:18" x14ac:dyDescent="0.4">
      <c r="A3" s="58"/>
      <c r="B3" s="58"/>
      <c r="C3" s="58"/>
      <c r="D3" s="58"/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3"/>
      <c r="K3" s="7" t="s">
        <v>8</v>
      </c>
      <c r="L3" s="7" t="s">
        <v>9</v>
      </c>
      <c r="M3" s="7" t="s">
        <v>10</v>
      </c>
      <c r="N3" s="7" t="s">
        <v>19</v>
      </c>
      <c r="O3" s="7" t="s">
        <v>11</v>
      </c>
      <c r="P3" s="7" t="s">
        <v>12</v>
      </c>
      <c r="Q3" s="7" t="s">
        <v>13</v>
      </c>
      <c r="R3" s="8"/>
    </row>
    <row r="4" spans="1:18" x14ac:dyDescent="0.4">
      <c r="A4" s="9" t="s">
        <v>45</v>
      </c>
      <c r="B4" s="5"/>
      <c r="C4" s="10"/>
      <c r="D4" s="10"/>
      <c r="E4" s="8"/>
      <c r="F4" s="8"/>
      <c r="G4" s="8"/>
      <c r="H4" s="8"/>
      <c r="I4" s="8"/>
      <c r="K4" s="8"/>
      <c r="L4" s="8"/>
      <c r="M4" s="8"/>
      <c r="N4" s="8"/>
      <c r="O4" s="8"/>
      <c r="P4" s="8"/>
      <c r="Q4" s="8"/>
    </row>
    <row r="5" spans="1:18" x14ac:dyDescent="0.4">
      <c r="A5" s="11" t="s">
        <v>44</v>
      </c>
      <c r="B5" s="12" t="s">
        <v>15</v>
      </c>
      <c r="C5" s="18">
        <v>8.4153751421448622</v>
      </c>
      <c r="D5" s="18">
        <v>2.1357686702891461</v>
      </c>
      <c r="E5" s="19">
        <f>C5-D5</f>
        <v>6.2796064718557165</v>
      </c>
      <c r="F5" s="19">
        <f>C5-0.5*D5</f>
        <v>7.3474908070002893</v>
      </c>
      <c r="G5" s="19">
        <f>C5</f>
        <v>8.4153751421448622</v>
      </c>
      <c r="H5" s="29">
        <f>C5+0.5*D5</f>
        <v>9.483259477289435</v>
      </c>
      <c r="I5" s="28">
        <f>C5+D5</f>
        <v>10.551143812434008</v>
      </c>
      <c r="J5" s="5"/>
      <c r="K5" s="19">
        <f>C5-0.8*D5</f>
        <v>6.7067602059135449</v>
      </c>
      <c r="L5" s="19">
        <f>C5-0.5*D5</f>
        <v>7.3474908070002893</v>
      </c>
      <c r="M5" s="19">
        <f>C5-0.2*D5</f>
        <v>7.9882214080870328</v>
      </c>
      <c r="N5" s="19">
        <f>C5</f>
        <v>8.4153751421448622</v>
      </c>
      <c r="O5" s="30">
        <f>C5+0.2*D5</f>
        <v>8.8425288762026906</v>
      </c>
      <c r="P5" s="29">
        <f>C5+0.5*D5</f>
        <v>9.483259477289435</v>
      </c>
      <c r="Q5" s="28">
        <f>C5+0.8*D5</f>
        <v>10.123990078376179</v>
      </c>
    </row>
    <row r="6" spans="1:18" x14ac:dyDescent="0.4">
      <c r="A6" s="11" t="s">
        <v>47</v>
      </c>
      <c r="B6" s="12" t="s">
        <v>15</v>
      </c>
      <c r="C6" s="18">
        <v>8.6272299900325979</v>
      </c>
      <c r="D6" s="18">
        <v>1.9003489926993467</v>
      </c>
      <c r="E6" s="19">
        <f t="shared" ref="E6:E39" si="0">C6-D6</f>
        <v>6.7268809973332511</v>
      </c>
      <c r="F6" s="19">
        <f t="shared" ref="F6:F39" si="1">C6-0.5*D6</f>
        <v>7.6770554936829249</v>
      </c>
      <c r="G6" s="19">
        <f t="shared" ref="G6:G39" si="2">C6</f>
        <v>8.6272299900325979</v>
      </c>
      <c r="H6" s="29">
        <f t="shared" ref="H6:H39" si="3">C6+0.5*D6</f>
        <v>9.5774044863822709</v>
      </c>
      <c r="I6" s="28">
        <f t="shared" ref="I6:I39" si="4">C6+D6</f>
        <v>10.527578982731944</v>
      </c>
      <c r="J6" s="5"/>
      <c r="K6" s="19">
        <f t="shared" ref="K6:K39" si="5">C6-0.8*D6</f>
        <v>7.1069507958731206</v>
      </c>
      <c r="L6" s="19">
        <f t="shared" ref="L6:L39" si="6">C6-0.5*D6</f>
        <v>7.6770554936829249</v>
      </c>
      <c r="M6" s="19">
        <f t="shared" ref="M6:M39" si="7">C6-0.2*D6</f>
        <v>8.2471601914927284</v>
      </c>
      <c r="N6" s="19">
        <f t="shared" ref="N6:N39" si="8">C6</f>
        <v>8.6272299900325979</v>
      </c>
      <c r="O6" s="30">
        <f t="shared" ref="O6:O39" si="9">C6+0.2*D6</f>
        <v>9.0072997885724675</v>
      </c>
      <c r="P6" s="29">
        <f t="shared" ref="P6:P39" si="10">C6+0.5*D6</f>
        <v>9.5774044863822709</v>
      </c>
      <c r="Q6" s="28">
        <f t="shared" ref="Q6:Q39" si="11">C6+0.8*D6</f>
        <v>10.147509184192074</v>
      </c>
    </row>
    <row r="7" spans="1:18" x14ac:dyDescent="0.4">
      <c r="A7" s="11" t="s">
        <v>22</v>
      </c>
      <c r="B7" s="12" t="s">
        <v>16</v>
      </c>
      <c r="C7" s="18">
        <v>2.2427217361295093</v>
      </c>
      <c r="D7" s="18">
        <v>1.0264111233438635</v>
      </c>
      <c r="E7" s="19">
        <f t="shared" si="0"/>
        <v>1.2163106127856458</v>
      </c>
      <c r="F7" s="19">
        <f t="shared" si="1"/>
        <v>1.7295161744575775</v>
      </c>
      <c r="G7" s="19">
        <f t="shared" si="2"/>
        <v>2.2427217361295093</v>
      </c>
      <c r="H7" s="29">
        <f t="shared" si="3"/>
        <v>2.7559272978014411</v>
      </c>
      <c r="I7" s="28">
        <f t="shared" si="4"/>
        <v>3.2691328594733728</v>
      </c>
      <c r="J7" s="5"/>
      <c r="K7" s="19">
        <f t="shared" si="5"/>
        <v>1.4215928374544184</v>
      </c>
      <c r="L7" s="19">
        <f t="shared" si="6"/>
        <v>1.7295161744575775</v>
      </c>
      <c r="M7" s="19">
        <f t="shared" si="7"/>
        <v>2.0374395114607364</v>
      </c>
      <c r="N7" s="19">
        <f t="shared" si="8"/>
        <v>2.2427217361295093</v>
      </c>
      <c r="O7" s="30">
        <f t="shared" si="9"/>
        <v>2.4480039607982822</v>
      </c>
      <c r="P7" s="29">
        <f t="shared" si="10"/>
        <v>2.7559272978014411</v>
      </c>
      <c r="Q7" s="28">
        <f t="shared" si="11"/>
        <v>3.0638506348046004</v>
      </c>
    </row>
    <row r="8" spans="1:18" x14ac:dyDescent="0.4">
      <c r="A8" s="11" t="s">
        <v>23</v>
      </c>
      <c r="B8" s="12" t="s">
        <v>15</v>
      </c>
      <c r="C8" s="18">
        <v>6.301937880861602</v>
      </c>
      <c r="D8" s="18">
        <v>1.9011250276091216</v>
      </c>
      <c r="E8" s="19">
        <f t="shared" si="0"/>
        <v>4.4008128532524804</v>
      </c>
      <c r="F8" s="19">
        <f t="shared" si="1"/>
        <v>5.3513753670570416</v>
      </c>
      <c r="G8" s="19">
        <f t="shared" si="2"/>
        <v>6.301937880861602</v>
      </c>
      <c r="H8" s="29">
        <f t="shared" si="3"/>
        <v>7.2525003946661624</v>
      </c>
      <c r="I8" s="28">
        <f t="shared" si="4"/>
        <v>8.2030629084707236</v>
      </c>
      <c r="J8" s="5"/>
      <c r="K8" s="19">
        <f t="shared" si="5"/>
        <v>4.7810378587743045</v>
      </c>
      <c r="L8" s="19">
        <f t="shared" si="6"/>
        <v>5.3513753670570416</v>
      </c>
      <c r="M8" s="19">
        <f t="shared" si="7"/>
        <v>5.9217128753397779</v>
      </c>
      <c r="N8" s="19">
        <f t="shared" si="8"/>
        <v>6.301937880861602</v>
      </c>
      <c r="O8" s="30">
        <f t="shared" si="9"/>
        <v>6.6821628863834261</v>
      </c>
      <c r="P8" s="29">
        <f t="shared" si="10"/>
        <v>7.2525003946661624</v>
      </c>
      <c r="Q8" s="28">
        <f t="shared" si="11"/>
        <v>7.8228379029488995</v>
      </c>
    </row>
    <row r="9" spans="1:18" x14ac:dyDescent="0.4">
      <c r="A9" s="11" t="s">
        <v>24</v>
      </c>
      <c r="B9" s="12" t="s">
        <v>16</v>
      </c>
      <c r="C9" s="18">
        <v>2.1239763195691386</v>
      </c>
      <c r="D9" s="18">
        <v>0.93889749846099202</v>
      </c>
      <c r="E9" s="19">
        <f t="shared" si="0"/>
        <v>1.1850788211081467</v>
      </c>
      <c r="F9" s="19">
        <f t="shared" si="1"/>
        <v>1.6545275703386426</v>
      </c>
      <c r="G9" s="19">
        <f t="shared" si="2"/>
        <v>2.1239763195691386</v>
      </c>
      <c r="H9" s="29">
        <f t="shared" si="3"/>
        <v>2.5934250687996347</v>
      </c>
      <c r="I9" s="28">
        <f t="shared" si="4"/>
        <v>3.0628738180301305</v>
      </c>
      <c r="J9" s="5"/>
      <c r="K9" s="19">
        <f t="shared" si="5"/>
        <v>1.3728583208003449</v>
      </c>
      <c r="L9" s="19">
        <f t="shared" si="6"/>
        <v>1.6545275703386426</v>
      </c>
      <c r="M9" s="19">
        <f t="shared" si="7"/>
        <v>1.9361968198769401</v>
      </c>
      <c r="N9" s="19">
        <f t="shared" si="8"/>
        <v>2.1239763195691386</v>
      </c>
      <c r="O9" s="30">
        <f t="shared" si="9"/>
        <v>2.3117558192613368</v>
      </c>
      <c r="P9" s="29">
        <f t="shared" si="10"/>
        <v>2.5934250687996347</v>
      </c>
      <c r="Q9" s="28">
        <f t="shared" si="11"/>
        <v>2.8750943183379323</v>
      </c>
    </row>
    <row r="10" spans="1:18" x14ac:dyDescent="0.4">
      <c r="A10" s="9" t="s">
        <v>25</v>
      </c>
      <c r="B10" s="12" t="s">
        <v>18</v>
      </c>
      <c r="C10" s="20">
        <v>27.71124106873771</v>
      </c>
      <c r="D10" s="20">
        <v>5.2060605970310867</v>
      </c>
      <c r="E10" s="19">
        <f t="shared" si="0"/>
        <v>22.505180471706623</v>
      </c>
      <c r="F10" s="19">
        <f t="shared" si="1"/>
        <v>25.108210770222165</v>
      </c>
      <c r="G10" s="19">
        <f t="shared" si="2"/>
        <v>27.71124106873771</v>
      </c>
      <c r="H10" s="29">
        <f t="shared" si="3"/>
        <v>30.314271367253255</v>
      </c>
      <c r="I10" s="28">
        <f t="shared" si="4"/>
        <v>32.917301665768797</v>
      </c>
      <c r="J10" s="5"/>
      <c r="K10" s="19">
        <f t="shared" si="5"/>
        <v>23.546392591112841</v>
      </c>
      <c r="L10" s="19">
        <f t="shared" si="6"/>
        <v>25.108210770222165</v>
      </c>
      <c r="M10" s="19">
        <f t="shared" si="7"/>
        <v>26.670028949331492</v>
      </c>
      <c r="N10" s="19">
        <f t="shared" si="8"/>
        <v>27.71124106873771</v>
      </c>
      <c r="O10" s="30">
        <f t="shared" si="9"/>
        <v>28.752453188143928</v>
      </c>
      <c r="P10" s="29">
        <f t="shared" si="10"/>
        <v>30.314271367253255</v>
      </c>
      <c r="Q10" s="28">
        <f t="shared" si="11"/>
        <v>31.876089546362579</v>
      </c>
      <c r="R10" s="8"/>
    </row>
    <row r="11" spans="1:18" x14ac:dyDescent="0.4">
      <c r="A11" s="11" t="s">
        <v>63</v>
      </c>
      <c r="B11" s="12" t="s">
        <v>15</v>
      </c>
      <c r="C11" s="18">
        <v>7.7878532011957153</v>
      </c>
      <c r="D11" s="18">
        <v>1.9979160016120201</v>
      </c>
      <c r="E11" s="28">
        <f t="shared" si="0"/>
        <v>5.7899371995836955</v>
      </c>
      <c r="F11" s="29">
        <f t="shared" si="1"/>
        <v>6.788895200389705</v>
      </c>
      <c r="G11" s="19">
        <f t="shared" si="2"/>
        <v>7.7878532011957153</v>
      </c>
      <c r="H11" s="19">
        <f t="shared" si="3"/>
        <v>8.7868112020017257</v>
      </c>
      <c r="I11" s="19">
        <f t="shared" si="4"/>
        <v>9.7857692028077352</v>
      </c>
      <c r="J11" s="5"/>
      <c r="K11" s="28">
        <f t="shared" si="5"/>
        <v>6.1895203999060993</v>
      </c>
      <c r="L11" s="29">
        <f t="shared" si="6"/>
        <v>6.788895200389705</v>
      </c>
      <c r="M11" s="30">
        <f t="shared" si="7"/>
        <v>7.3882700008733115</v>
      </c>
      <c r="N11" s="19">
        <f t="shared" si="8"/>
        <v>7.7878532011957153</v>
      </c>
      <c r="O11" s="19">
        <f t="shared" si="9"/>
        <v>8.18743640151812</v>
      </c>
      <c r="P11" s="19">
        <f t="shared" si="10"/>
        <v>8.7868112020017257</v>
      </c>
      <c r="Q11" s="19">
        <f t="shared" si="11"/>
        <v>9.3861860024853314</v>
      </c>
    </row>
    <row r="12" spans="1:18" x14ac:dyDescent="0.4">
      <c r="A12" s="11" t="s">
        <v>26</v>
      </c>
      <c r="B12" s="12" t="s">
        <v>16</v>
      </c>
      <c r="C12" s="18">
        <v>2.882264301523787</v>
      </c>
      <c r="D12" s="18">
        <v>0.78191153176156869</v>
      </c>
      <c r="E12" s="28">
        <f t="shared" si="0"/>
        <v>2.1003527697622184</v>
      </c>
      <c r="F12" s="29">
        <f t="shared" si="1"/>
        <v>2.4913085356430025</v>
      </c>
      <c r="G12" s="19">
        <f t="shared" si="2"/>
        <v>2.882264301523787</v>
      </c>
      <c r="H12" s="19">
        <f t="shared" si="3"/>
        <v>3.2732200674045715</v>
      </c>
      <c r="I12" s="19">
        <f t="shared" si="4"/>
        <v>3.6641758332853556</v>
      </c>
      <c r="J12" s="5"/>
      <c r="K12" s="28">
        <f t="shared" si="5"/>
        <v>2.2567350761145319</v>
      </c>
      <c r="L12" s="29">
        <f t="shared" si="6"/>
        <v>2.4913085356430025</v>
      </c>
      <c r="M12" s="30">
        <f t="shared" si="7"/>
        <v>2.7258819951714734</v>
      </c>
      <c r="N12" s="19">
        <f t="shared" si="8"/>
        <v>2.882264301523787</v>
      </c>
      <c r="O12" s="19">
        <f t="shared" si="9"/>
        <v>3.0386466078761005</v>
      </c>
      <c r="P12" s="19">
        <f t="shared" si="10"/>
        <v>3.2732200674045715</v>
      </c>
      <c r="Q12" s="19">
        <f t="shared" si="11"/>
        <v>3.507793526933042</v>
      </c>
    </row>
    <row r="13" spans="1:18" x14ac:dyDescent="0.4">
      <c r="A13" s="11" t="s">
        <v>27</v>
      </c>
      <c r="B13" s="12" t="s">
        <v>16</v>
      </c>
      <c r="C13" s="18">
        <v>2.843380957065138</v>
      </c>
      <c r="D13" s="18">
        <v>0.75363363387911542</v>
      </c>
      <c r="E13" s="28">
        <f t="shared" si="0"/>
        <v>2.0897473231860229</v>
      </c>
      <c r="F13" s="29">
        <f t="shared" si="1"/>
        <v>2.4665641401255805</v>
      </c>
      <c r="G13" s="19">
        <f t="shared" si="2"/>
        <v>2.843380957065138</v>
      </c>
      <c r="H13" s="19">
        <f t="shared" si="3"/>
        <v>3.2201977740046956</v>
      </c>
      <c r="I13" s="19">
        <f t="shared" si="4"/>
        <v>3.5970145909442532</v>
      </c>
      <c r="J13" s="5"/>
      <c r="K13" s="28">
        <f t="shared" si="5"/>
        <v>2.2404740499618456</v>
      </c>
      <c r="L13" s="29">
        <f t="shared" si="6"/>
        <v>2.4665641401255805</v>
      </c>
      <c r="M13" s="30">
        <f t="shared" si="7"/>
        <v>2.6926542302893148</v>
      </c>
      <c r="N13" s="19">
        <f t="shared" si="8"/>
        <v>2.843380957065138</v>
      </c>
      <c r="O13" s="19">
        <f t="shared" si="9"/>
        <v>2.9941076838409613</v>
      </c>
      <c r="P13" s="19">
        <f t="shared" si="10"/>
        <v>3.2201977740046956</v>
      </c>
      <c r="Q13" s="19">
        <f t="shared" si="11"/>
        <v>3.4462878641684305</v>
      </c>
    </row>
    <row r="14" spans="1:18" x14ac:dyDescent="0.4">
      <c r="A14" s="11" t="s">
        <v>28</v>
      </c>
      <c r="B14" s="12" t="s">
        <v>16</v>
      </c>
      <c r="C14" s="18">
        <v>2.8319793199495589</v>
      </c>
      <c r="D14" s="18">
        <v>0.80967254959664348</v>
      </c>
      <c r="E14" s="28">
        <f t="shared" si="0"/>
        <v>2.0223067703529152</v>
      </c>
      <c r="F14" s="29">
        <f t="shared" si="1"/>
        <v>2.427143045151237</v>
      </c>
      <c r="G14" s="19">
        <f t="shared" si="2"/>
        <v>2.8319793199495589</v>
      </c>
      <c r="H14" s="19">
        <f t="shared" si="3"/>
        <v>3.2368155947478807</v>
      </c>
      <c r="I14" s="19">
        <f t="shared" si="4"/>
        <v>3.6416518695462026</v>
      </c>
      <c r="J14" s="5"/>
      <c r="K14" s="28">
        <f t="shared" si="5"/>
        <v>2.1842412802722442</v>
      </c>
      <c r="L14" s="29">
        <f t="shared" si="6"/>
        <v>2.427143045151237</v>
      </c>
      <c r="M14" s="30">
        <f t="shared" si="7"/>
        <v>2.6700448100302303</v>
      </c>
      <c r="N14" s="19">
        <f t="shared" si="8"/>
        <v>2.8319793199495589</v>
      </c>
      <c r="O14" s="19">
        <f t="shared" si="9"/>
        <v>2.9939138298688874</v>
      </c>
      <c r="P14" s="19">
        <f t="shared" si="10"/>
        <v>3.2368155947478807</v>
      </c>
      <c r="Q14" s="19">
        <f t="shared" si="11"/>
        <v>3.4797173596268736</v>
      </c>
    </row>
    <row r="15" spans="1:18" x14ac:dyDescent="0.4">
      <c r="A15" s="13" t="s">
        <v>48</v>
      </c>
      <c r="B15" s="14" t="s">
        <v>17</v>
      </c>
      <c r="C15" s="21">
        <v>16.3454777797342</v>
      </c>
      <c r="D15" s="21">
        <v>3.2264061447232466</v>
      </c>
      <c r="E15" s="31">
        <f t="shared" si="0"/>
        <v>13.119071635010954</v>
      </c>
      <c r="F15" s="32">
        <f t="shared" si="1"/>
        <v>14.732274707372577</v>
      </c>
      <c r="G15" s="22">
        <f t="shared" si="2"/>
        <v>16.3454777797342</v>
      </c>
      <c r="H15" s="22">
        <f t="shared" si="3"/>
        <v>17.958680852095824</v>
      </c>
      <c r="I15" s="22">
        <f t="shared" si="4"/>
        <v>19.571883924457445</v>
      </c>
      <c r="J15" s="6"/>
      <c r="K15" s="31">
        <f t="shared" si="5"/>
        <v>13.764352863955603</v>
      </c>
      <c r="L15" s="32">
        <f t="shared" si="6"/>
        <v>14.732274707372577</v>
      </c>
      <c r="M15" s="33">
        <f t="shared" si="7"/>
        <v>15.700196550789551</v>
      </c>
      <c r="N15" s="22">
        <f t="shared" si="8"/>
        <v>16.3454777797342</v>
      </c>
      <c r="O15" s="22">
        <f t="shared" si="9"/>
        <v>16.99075900867885</v>
      </c>
      <c r="P15" s="22">
        <f t="shared" si="10"/>
        <v>17.958680852095824</v>
      </c>
      <c r="Q15" s="22">
        <f t="shared" si="11"/>
        <v>18.926602695512798</v>
      </c>
      <c r="R15" s="8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15"/>
    </row>
    <row r="17" spans="1:18" x14ac:dyDescent="0.4">
      <c r="A17" s="11" t="s">
        <v>29</v>
      </c>
      <c r="B17" s="12" t="s">
        <v>15</v>
      </c>
      <c r="C17" s="18">
        <v>6.5668111684830066</v>
      </c>
      <c r="D17" s="18">
        <v>2.3146940353828183</v>
      </c>
      <c r="E17" s="28">
        <f t="shared" si="0"/>
        <v>4.2521171331001888</v>
      </c>
      <c r="F17" s="29">
        <f t="shared" si="1"/>
        <v>5.4094641507915977</v>
      </c>
      <c r="G17" s="19">
        <f t="shared" si="2"/>
        <v>6.5668111684830066</v>
      </c>
      <c r="H17" s="19">
        <f t="shared" si="3"/>
        <v>7.7241581861744155</v>
      </c>
      <c r="I17" s="19">
        <f t="shared" si="4"/>
        <v>8.8815052038658244</v>
      </c>
      <c r="J17" s="5"/>
      <c r="K17" s="28">
        <f t="shared" si="5"/>
        <v>4.715055940176752</v>
      </c>
      <c r="L17" s="29">
        <f t="shared" si="6"/>
        <v>5.4094641507915977</v>
      </c>
      <c r="M17" s="30">
        <f t="shared" si="7"/>
        <v>6.1038723614064434</v>
      </c>
      <c r="N17" s="19">
        <f t="shared" si="8"/>
        <v>6.5668111684830066</v>
      </c>
      <c r="O17" s="19">
        <f t="shared" si="9"/>
        <v>7.0297499755595698</v>
      </c>
      <c r="P17" s="19">
        <f t="shared" si="10"/>
        <v>7.7241581861744155</v>
      </c>
      <c r="Q17" s="19">
        <f t="shared" si="11"/>
        <v>8.4185663967892612</v>
      </c>
    </row>
    <row r="18" spans="1:18" x14ac:dyDescent="0.4">
      <c r="A18" s="11" t="s">
        <v>30</v>
      </c>
      <c r="B18" s="12" t="s">
        <v>15</v>
      </c>
      <c r="C18" s="18">
        <v>6.3221883959965162</v>
      </c>
      <c r="D18" s="18">
        <v>2.3799616905627361</v>
      </c>
      <c r="E18" s="19">
        <f t="shared" si="0"/>
        <v>3.9422267054337801</v>
      </c>
      <c r="F18" s="19">
        <f t="shared" si="1"/>
        <v>5.1322075507151483</v>
      </c>
      <c r="G18" s="19">
        <f t="shared" si="2"/>
        <v>6.3221883959965162</v>
      </c>
      <c r="H18" s="29">
        <f t="shared" si="3"/>
        <v>7.512169241277884</v>
      </c>
      <c r="I18" s="28">
        <f t="shared" si="4"/>
        <v>8.7021500865592518</v>
      </c>
      <c r="J18" s="5"/>
      <c r="K18" s="19">
        <f t="shared" si="5"/>
        <v>4.4182190435463271</v>
      </c>
      <c r="L18" s="19">
        <f t="shared" si="6"/>
        <v>5.1322075507151483</v>
      </c>
      <c r="M18" s="19">
        <f t="shared" si="7"/>
        <v>5.8461960578839687</v>
      </c>
      <c r="N18" s="19">
        <f t="shared" si="8"/>
        <v>6.3221883959965162</v>
      </c>
      <c r="O18" s="30">
        <f t="shared" si="9"/>
        <v>6.7981807341090636</v>
      </c>
      <c r="P18" s="28">
        <f t="shared" si="10"/>
        <v>7.512169241277884</v>
      </c>
      <c r="Q18" s="28">
        <f t="shared" si="11"/>
        <v>8.2261577484467061</v>
      </c>
    </row>
    <row r="19" spans="1:18" x14ac:dyDescent="0.4">
      <c r="A19" s="11" t="s">
        <v>59</v>
      </c>
      <c r="B19" s="12" t="s">
        <v>15</v>
      </c>
      <c r="C19" s="18">
        <v>6.7256388609758773</v>
      </c>
      <c r="D19" s="18">
        <v>2.4886325049094449</v>
      </c>
      <c r="E19" s="19">
        <f t="shared" si="0"/>
        <v>4.2370063560664324</v>
      </c>
      <c r="F19" s="19">
        <f t="shared" si="1"/>
        <v>5.4813226085211548</v>
      </c>
      <c r="G19" s="19">
        <f t="shared" si="2"/>
        <v>6.7256388609758773</v>
      </c>
      <c r="H19" s="29">
        <f t="shared" si="3"/>
        <v>7.9699551134305997</v>
      </c>
      <c r="I19" s="28">
        <f t="shared" si="4"/>
        <v>9.2142713658853221</v>
      </c>
      <c r="J19" s="5"/>
      <c r="K19" s="19">
        <f t="shared" si="5"/>
        <v>4.7347328570483214</v>
      </c>
      <c r="L19" s="19">
        <f t="shared" si="6"/>
        <v>5.4813226085211548</v>
      </c>
      <c r="M19" s="19">
        <f t="shared" si="7"/>
        <v>6.2279123599939883</v>
      </c>
      <c r="N19" s="19">
        <f t="shared" si="8"/>
        <v>6.7256388609758773</v>
      </c>
      <c r="O19" s="30">
        <f t="shared" si="9"/>
        <v>7.2233653619577662</v>
      </c>
      <c r="P19" s="28">
        <f t="shared" si="10"/>
        <v>7.9699551134305997</v>
      </c>
      <c r="Q19" s="28">
        <f t="shared" si="11"/>
        <v>8.7165448649034332</v>
      </c>
    </row>
    <row r="20" spans="1:18" x14ac:dyDescent="0.4">
      <c r="A20" s="11" t="s">
        <v>60</v>
      </c>
      <c r="B20" s="12" t="s">
        <v>15</v>
      </c>
      <c r="C20" s="24">
        <v>6.1745366641089845</v>
      </c>
      <c r="D20" s="24">
        <v>2.2917679046444874</v>
      </c>
      <c r="E20" s="19">
        <f t="shared" si="0"/>
        <v>3.8827687594644971</v>
      </c>
      <c r="F20" s="19">
        <f t="shared" si="1"/>
        <v>5.0286527117867408</v>
      </c>
      <c r="G20" s="19">
        <f t="shared" si="2"/>
        <v>6.1745366641089845</v>
      </c>
      <c r="H20" s="29">
        <f t="shared" si="3"/>
        <v>7.3204206164312282</v>
      </c>
      <c r="I20" s="28">
        <f t="shared" si="4"/>
        <v>8.4663045687534719</v>
      </c>
      <c r="J20" s="5"/>
      <c r="K20" s="19">
        <f t="shared" si="5"/>
        <v>4.3411223403933947</v>
      </c>
      <c r="L20" s="19">
        <f t="shared" si="6"/>
        <v>5.0286527117867408</v>
      </c>
      <c r="M20" s="19">
        <f t="shared" si="7"/>
        <v>5.7161830831800868</v>
      </c>
      <c r="N20" s="19">
        <f t="shared" si="8"/>
        <v>6.1745366641089845</v>
      </c>
      <c r="O20" s="30">
        <f t="shared" si="9"/>
        <v>6.6328902450378822</v>
      </c>
      <c r="P20" s="28">
        <f t="shared" si="10"/>
        <v>7.3204206164312282</v>
      </c>
      <c r="Q20" s="28">
        <f t="shared" si="11"/>
        <v>8.0079509878245752</v>
      </c>
      <c r="R20" s="15"/>
    </row>
    <row r="21" spans="1:18" x14ac:dyDescent="0.4">
      <c r="A21" s="11" t="s">
        <v>31</v>
      </c>
      <c r="B21" s="12" t="s">
        <v>17</v>
      </c>
      <c r="C21" s="18">
        <v>10.461686862450673</v>
      </c>
      <c r="D21" s="18">
        <v>3.9178016767564241</v>
      </c>
      <c r="E21" s="19">
        <f t="shared" si="0"/>
        <v>6.5438851856942488</v>
      </c>
      <c r="F21" s="19">
        <f t="shared" si="1"/>
        <v>8.50278602407246</v>
      </c>
      <c r="G21" s="19">
        <f t="shared" si="2"/>
        <v>10.461686862450673</v>
      </c>
      <c r="H21" s="29">
        <f t="shared" si="3"/>
        <v>12.420587700828886</v>
      </c>
      <c r="I21" s="28">
        <f t="shared" si="4"/>
        <v>14.379488539207097</v>
      </c>
      <c r="J21" s="5"/>
      <c r="K21" s="19">
        <f t="shared" si="5"/>
        <v>7.3274455210455329</v>
      </c>
      <c r="L21" s="19">
        <f t="shared" si="6"/>
        <v>8.50278602407246</v>
      </c>
      <c r="M21" s="19">
        <f t="shared" si="7"/>
        <v>9.6781265270993888</v>
      </c>
      <c r="N21" s="19">
        <f t="shared" si="8"/>
        <v>10.461686862450673</v>
      </c>
      <c r="O21" s="30">
        <f t="shared" si="9"/>
        <v>11.245247197801957</v>
      </c>
      <c r="P21" s="28">
        <f t="shared" si="10"/>
        <v>12.420587700828886</v>
      </c>
      <c r="Q21" s="28">
        <f t="shared" si="11"/>
        <v>13.595928203855813</v>
      </c>
    </row>
    <row r="22" spans="1:18" x14ac:dyDescent="0.4">
      <c r="A22" s="11" t="s">
        <v>49</v>
      </c>
      <c r="B22" s="12" t="s">
        <v>15</v>
      </c>
      <c r="C22" s="18">
        <v>5.7482453693461917</v>
      </c>
      <c r="D22" s="18">
        <v>2.3407590234429803</v>
      </c>
      <c r="E22" s="19">
        <f t="shared" si="0"/>
        <v>3.4074863459032114</v>
      </c>
      <c r="F22" s="19">
        <f t="shared" si="1"/>
        <v>4.5778658576247011</v>
      </c>
      <c r="G22" s="19">
        <f t="shared" si="2"/>
        <v>5.7482453693461917</v>
      </c>
      <c r="H22" s="29">
        <f t="shared" si="3"/>
        <v>6.9186248810676823</v>
      </c>
      <c r="I22" s="28">
        <f t="shared" si="4"/>
        <v>8.089004392789171</v>
      </c>
      <c r="J22" s="5"/>
      <c r="K22" s="19">
        <f t="shared" si="5"/>
        <v>3.8756381505918074</v>
      </c>
      <c r="L22" s="19">
        <f t="shared" si="6"/>
        <v>4.5778658576247011</v>
      </c>
      <c r="M22" s="19">
        <f t="shared" si="7"/>
        <v>5.2800935646575953</v>
      </c>
      <c r="N22" s="19">
        <f t="shared" si="8"/>
        <v>5.7482453693461917</v>
      </c>
      <c r="O22" s="30">
        <f t="shared" si="9"/>
        <v>6.2163971740347881</v>
      </c>
      <c r="P22" s="28">
        <f t="shared" si="10"/>
        <v>6.9186248810676823</v>
      </c>
      <c r="Q22" s="28">
        <f t="shared" si="11"/>
        <v>7.6208525881005755</v>
      </c>
    </row>
    <row r="23" spans="1:18" x14ac:dyDescent="0.4">
      <c r="A23" s="11" t="s">
        <v>32</v>
      </c>
      <c r="B23" s="12" t="s">
        <v>18</v>
      </c>
      <c r="C23" s="18">
        <v>19.687776472262804</v>
      </c>
      <c r="D23" s="18">
        <v>5.9834603345149517</v>
      </c>
      <c r="E23" s="19">
        <f t="shared" si="0"/>
        <v>13.704316137747853</v>
      </c>
      <c r="F23" s="19">
        <f t="shared" si="1"/>
        <v>16.696046305005328</v>
      </c>
      <c r="G23" s="19">
        <f t="shared" si="2"/>
        <v>19.687776472262804</v>
      </c>
      <c r="H23" s="29">
        <f t="shared" si="3"/>
        <v>22.67950663952028</v>
      </c>
      <c r="I23" s="28">
        <f t="shared" si="4"/>
        <v>25.671236806777756</v>
      </c>
      <c r="J23" s="5"/>
      <c r="K23" s="19">
        <f t="shared" si="5"/>
        <v>14.901008204650843</v>
      </c>
      <c r="L23" s="19">
        <f t="shared" si="6"/>
        <v>16.696046305005328</v>
      </c>
      <c r="M23" s="19">
        <f t="shared" si="7"/>
        <v>18.491084405359814</v>
      </c>
      <c r="N23" s="19">
        <f t="shared" si="8"/>
        <v>19.687776472262804</v>
      </c>
      <c r="O23" s="30">
        <f t="shared" si="9"/>
        <v>20.884468539165795</v>
      </c>
      <c r="P23" s="28">
        <f t="shared" si="10"/>
        <v>22.67950663952028</v>
      </c>
      <c r="Q23" s="28">
        <f t="shared" si="11"/>
        <v>24.474544739874766</v>
      </c>
    </row>
    <row r="24" spans="1:18" x14ac:dyDescent="0.4">
      <c r="A24" s="11" t="s">
        <v>50</v>
      </c>
      <c r="B24" s="12" t="s">
        <v>16</v>
      </c>
      <c r="C24" s="18">
        <v>1.3563424458433864</v>
      </c>
      <c r="D24" s="18">
        <v>0.6385601149810558</v>
      </c>
      <c r="E24" s="27">
        <f t="shared" si="0"/>
        <v>0.71778233086233056</v>
      </c>
      <c r="F24" s="19">
        <f t="shared" si="1"/>
        <v>1.0370623883528585</v>
      </c>
      <c r="G24" s="19">
        <f t="shared" si="2"/>
        <v>1.3563424458433864</v>
      </c>
      <c r="H24" s="29">
        <f t="shared" si="3"/>
        <v>1.6756225033339143</v>
      </c>
      <c r="I24" s="28">
        <f t="shared" si="4"/>
        <v>1.9949025608244422</v>
      </c>
      <c r="J24" s="5"/>
      <c r="K24" s="27">
        <f t="shared" si="5"/>
        <v>0.84549435385854166</v>
      </c>
      <c r="L24" s="19">
        <f t="shared" si="6"/>
        <v>1.0370623883528585</v>
      </c>
      <c r="M24" s="19">
        <f t="shared" si="7"/>
        <v>1.2286304228471752</v>
      </c>
      <c r="N24" s="19">
        <f t="shared" si="8"/>
        <v>1.3563424458433864</v>
      </c>
      <c r="O24" s="30">
        <f t="shared" si="9"/>
        <v>1.4840544688395976</v>
      </c>
      <c r="P24" s="28">
        <f t="shared" si="10"/>
        <v>1.6756225033339143</v>
      </c>
      <c r="Q24" s="28">
        <f t="shared" si="11"/>
        <v>1.8671905378282312</v>
      </c>
    </row>
    <row r="25" spans="1:18" x14ac:dyDescent="0.4">
      <c r="A25" s="11" t="s">
        <v>51</v>
      </c>
      <c r="B25" s="12" t="s">
        <v>16</v>
      </c>
      <c r="C25" s="18">
        <v>1.7768495585940753</v>
      </c>
      <c r="D25" s="18">
        <v>0.88696319294292769</v>
      </c>
      <c r="E25" s="27">
        <f t="shared" si="0"/>
        <v>0.88988636565114765</v>
      </c>
      <c r="F25" s="19">
        <f t="shared" si="1"/>
        <v>1.3333679621226115</v>
      </c>
      <c r="G25" s="19">
        <f t="shared" si="2"/>
        <v>1.7768495585940753</v>
      </c>
      <c r="H25" s="29">
        <f t="shared" si="3"/>
        <v>2.2203311550655394</v>
      </c>
      <c r="I25" s="28">
        <f t="shared" si="4"/>
        <v>2.6638127515370029</v>
      </c>
      <c r="J25" s="5"/>
      <c r="K25" s="19">
        <f t="shared" si="5"/>
        <v>1.0672790042397331</v>
      </c>
      <c r="L25" s="19">
        <f t="shared" si="6"/>
        <v>1.3333679621226115</v>
      </c>
      <c r="M25" s="19">
        <f t="shared" si="7"/>
        <v>1.5994569200054898</v>
      </c>
      <c r="N25" s="19">
        <f t="shared" si="8"/>
        <v>1.7768495585940753</v>
      </c>
      <c r="O25" s="30">
        <f t="shared" si="9"/>
        <v>1.9542421971826609</v>
      </c>
      <c r="P25" s="28">
        <f t="shared" si="10"/>
        <v>2.2203311550655394</v>
      </c>
      <c r="Q25" s="28">
        <f t="shared" si="11"/>
        <v>2.4864201129484176</v>
      </c>
    </row>
    <row r="26" spans="1:18" x14ac:dyDescent="0.4">
      <c r="A26" s="13" t="s">
        <v>66</v>
      </c>
      <c r="B26" s="14" t="s">
        <v>36</v>
      </c>
      <c r="C26" s="25">
        <v>38.117239615049044</v>
      </c>
      <c r="D26" s="25">
        <v>10.636612806435604</v>
      </c>
      <c r="E26" s="22">
        <f t="shared" si="0"/>
        <v>27.48062680861344</v>
      </c>
      <c r="F26" s="22">
        <f t="shared" si="1"/>
        <v>32.79893321183124</v>
      </c>
      <c r="G26" s="22">
        <f t="shared" si="2"/>
        <v>38.117239615049044</v>
      </c>
      <c r="H26" s="32">
        <f t="shared" si="3"/>
        <v>43.435546018266848</v>
      </c>
      <c r="I26" s="31">
        <f t="shared" si="4"/>
        <v>48.753852421484652</v>
      </c>
      <c r="J26" s="6"/>
      <c r="K26" s="22">
        <f t="shared" si="5"/>
        <v>29.60794936990056</v>
      </c>
      <c r="L26" s="22">
        <f t="shared" si="6"/>
        <v>32.79893321183124</v>
      </c>
      <c r="M26" s="22">
        <f t="shared" si="7"/>
        <v>35.989917053761921</v>
      </c>
      <c r="N26" s="22">
        <f t="shared" si="8"/>
        <v>38.117239615049044</v>
      </c>
      <c r="O26" s="33">
        <f t="shared" si="9"/>
        <v>40.244562176336167</v>
      </c>
      <c r="P26" s="31">
        <f t="shared" si="10"/>
        <v>43.435546018266848</v>
      </c>
      <c r="Q26" s="31">
        <f t="shared" si="11"/>
        <v>46.626529860197529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7.6016588623290566</v>
      </c>
      <c r="D28" s="18">
        <v>2.2502065026650491</v>
      </c>
      <c r="E28" s="28">
        <f t="shared" si="0"/>
        <v>5.3514523596640071</v>
      </c>
      <c r="F28" s="29">
        <f t="shared" si="1"/>
        <v>6.4765556109965319</v>
      </c>
      <c r="G28" s="19">
        <f t="shared" si="2"/>
        <v>7.6016588623290566</v>
      </c>
      <c r="H28" s="19">
        <f t="shared" si="3"/>
        <v>8.7267621136615805</v>
      </c>
      <c r="I28" s="19">
        <f t="shared" si="4"/>
        <v>9.8518653649941061</v>
      </c>
      <c r="J28" s="5"/>
      <c r="K28" s="28">
        <f t="shared" si="5"/>
        <v>5.8014936601970177</v>
      </c>
      <c r="L28" s="29">
        <f t="shared" si="6"/>
        <v>6.4765556109965319</v>
      </c>
      <c r="M28" s="30">
        <f t="shared" si="7"/>
        <v>7.1516175617960469</v>
      </c>
      <c r="N28" s="19">
        <f t="shared" si="8"/>
        <v>7.6016588623290566</v>
      </c>
      <c r="O28" s="19">
        <f t="shared" si="9"/>
        <v>8.0517001628620672</v>
      </c>
      <c r="P28" s="19">
        <f t="shared" si="10"/>
        <v>8.7267621136615805</v>
      </c>
      <c r="Q28" s="19">
        <f t="shared" si="11"/>
        <v>9.4018240644610955</v>
      </c>
    </row>
    <row r="29" spans="1:18" x14ac:dyDescent="0.4">
      <c r="A29" s="11" t="s">
        <v>62</v>
      </c>
      <c r="B29" s="12" t="s">
        <v>15</v>
      </c>
      <c r="C29" s="18">
        <v>8.0656956445819858</v>
      </c>
      <c r="D29" s="18">
        <v>2.1135621004086884</v>
      </c>
      <c r="E29" s="28">
        <f t="shared" si="0"/>
        <v>5.9521335441732974</v>
      </c>
      <c r="F29" s="29">
        <f t="shared" si="1"/>
        <v>7.0089145943776412</v>
      </c>
      <c r="G29" s="19">
        <f t="shared" si="2"/>
        <v>8.0656956445819858</v>
      </c>
      <c r="H29" s="19">
        <f t="shared" si="3"/>
        <v>9.1224766947863305</v>
      </c>
      <c r="I29" s="19">
        <f t="shared" si="4"/>
        <v>10.179257744990675</v>
      </c>
      <c r="J29" s="5"/>
      <c r="K29" s="28">
        <f t="shared" si="5"/>
        <v>6.3748459642550355</v>
      </c>
      <c r="L29" s="29">
        <f t="shared" si="6"/>
        <v>7.0089145943776412</v>
      </c>
      <c r="M29" s="30">
        <f t="shared" si="7"/>
        <v>7.6429832245002478</v>
      </c>
      <c r="N29" s="19">
        <f t="shared" si="8"/>
        <v>8.0656956445819858</v>
      </c>
      <c r="O29" s="19">
        <f t="shared" si="9"/>
        <v>8.488408064663723</v>
      </c>
      <c r="P29" s="19">
        <f t="shared" si="10"/>
        <v>9.1224766947863305</v>
      </c>
      <c r="Q29" s="19">
        <f t="shared" si="11"/>
        <v>9.7565453249089362</v>
      </c>
    </row>
    <row r="30" spans="1:18" x14ac:dyDescent="0.4">
      <c r="A30" s="11" t="s">
        <v>33</v>
      </c>
      <c r="B30" s="12" t="s">
        <v>15</v>
      </c>
      <c r="C30" s="18">
        <v>9.5831926715776952</v>
      </c>
      <c r="D30" s="18">
        <v>2.2184007241830774</v>
      </c>
      <c r="E30" s="28">
        <f t="shared" si="0"/>
        <v>7.3647919473946182</v>
      </c>
      <c r="F30" s="29">
        <f t="shared" si="1"/>
        <v>8.4739923094861567</v>
      </c>
      <c r="G30" s="19">
        <f t="shared" si="2"/>
        <v>9.5831926715776952</v>
      </c>
      <c r="H30" s="19">
        <f t="shared" si="3"/>
        <v>10.692393033669234</v>
      </c>
      <c r="I30" s="19">
        <f t="shared" si="4"/>
        <v>11.801593395760772</v>
      </c>
      <c r="J30" s="5"/>
      <c r="K30" s="28">
        <f t="shared" si="5"/>
        <v>7.8084720922312334</v>
      </c>
      <c r="L30" s="29">
        <f t="shared" si="6"/>
        <v>8.4739923094861567</v>
      </c>
      <c r="M30" s="30">
        <f t="shared" si="7"/>
        <v>9.1395125267410791</v>
      </c>
      <c r="N30" s="19">
        <f t="shared" si="8"/>
        <v>9.5831926715776952</v>
      </c>
      <c r="O30" s="19">
        <f t="shared" si="9"/>
        <v>10.026872816414311</v>
      </c>
      <c r="P30" s="19">
        <f t="shared" si="10"/>
        <v>10.692393033669234</v>
      </c>
      <c r="Q30" s="19">
        <f t="shared" si="11"/>
        <v>11.357913250924158</v>
      </c>
    </row>
    <row r="31" spans="1:18" x14ac:dyDescent="0.4">
      <c r="A31" s="11" t="s">
        <v>34</v>
      </c>
      <c r="B31" s="12" t="s">
        <v>38</v>
      </c>
      <c r="C31" s="26">
        <v>5.7749042807164024</v>
      </c>
      <c r="D31" s="26">
        <v>1.2943329748795429</v>
      </c>
      <c r="E31" s="28">
        <f>C31-D31</f>
        <v>4.4805713058368593</v>
      </c>
      <c r="F31" s="29">
        <f>C31-0.5*D31</f>
        <v>5.1277377932766308</v>
      </c>
      <c r="G31" s="19">
        <f>C31</f>
        <v>5.7749042807164024</v>
      </c>
      <c r="H31" s="19">
        <f>C31+0.5*D31</f>
        <v>6.4220707681561739</v>
      </c>
      <c r="I31" s="19">
        <f>C31+D31</f>
        <v>7.0692372555959455</v>
      </c>
      <c r="J31" s="19"/>
      <c r="K31" s="28">
        <f>C31-0.8*D31</f>
        <v>4.7394379008127681</v>
      </c>
      <c r="L31" s="29">
        <f>C31-0.5*D31</f>
        <v>5.1277377932766308</v>
      </c>
      <c r="M31" s="30">
        <f>C31-0.2*D31</f>
        <v>5.5160376857404936</v>
      </c>
      <c r="N31" s="19">
        <f>C31</f>
        <v>5.7749042807164024</v>
      </c>
      <c r="O31" s="19">
        <f>C31+0.2*D31</f>
        <v>6.0337708756923112</v>
      </c>
      <c r="P31" s="19">
        <f>C31+0.5*D31</f>
        <v>6.4220707681561739</v>
      </c>
      <c r="Q31" s="19">
        <f>C31+0.8*D31</f>
        <v>6.8103706606200367</v>
      </c>
    </row>
    <row r="32" spans="1:18" x14ac:dyDescent="0.4">
      <c r="A32" s="9" t="s">
        <v>53</v>
      </c>
      <c r="B32" s="12" t="s">
        <v>37</v>
      </c>
      <c r="C32" s="19">
        <v>25.250547178488738</v>
      </c>
      <c r="D32" s="19">
        <v>5.2548430815235028</v>
      </c>
      <c r="E32" s="28">
        <f t="shared" si="0"/>
        <v>19.995704096965234</v>
      </c>
      <c r="F32" s="29">
        <f t="shared" si="1"/>
        <v>22.623125637726986</v>
      </c>
      <c r="G32" s="19">
        <f t="shared" si="2"/>
        <v>25.250547178488738</v>
      </c>
      <c r="H32" s="19">
        <f t="shared" si="3"/>
        <v>27.877968719250489</v>
      </c>
      <c r="I32" s="19">
        <f t="shared" si="4"/>
        <v>30.505390260012241</v>
      </c>
      <c r="J32" s="5"/>
      <c r="K32" s="28">
        <f t="shared" si="5"/>
        <v>21.046672713269935</v>
      </c>
      <c r="L32" s="29">
        <f t="shared" si="6"/>
        <v>22.623125637726986</v>
      </c>
      <c r="M32" s="30">
        <f t="shared" si="7"/>
        <v>24.199578562184037</v>
      </c>
      <c r="N32" s="19">
        <f t="shared" si="8"/>
        <v>25.250547178488738</v>
      </c>
      <c r="O32" s="19">
        <f t="shared" si="9"/>
        <v>26.301515794793438</v>
      </c>
      <c r="P32" s="19">
        <f t="shared" si="10"/>
        <v>27.877968719250489</v>
      </c>
      <c r="Q32" s="19">
        <f t="shared" si="11"/>
        <v>29.454421643707541</v>
      </c>
    </row>
    <row r="33" spans="1:18" x14ac:dyDescent="0.4">
      <c r="A33" s="13" t="s">
        <v>54</v>
      </c>
      <c r="B33" s="14" t="s">
        <v>17</v>
      </c>
      <c r="C33" s="47">
        <v>15.702613107208023</v>
      </c>
      <c r="D33" s="47">
        <v>3.9452108531171897</v>
      </c>
      <c r="E33" s="31">
        <f t="shared" si="0"/>
        <v>11.757402254090835</v>
      </c>
      <c r="F33" s="32">
        <f t="shared" si="1"/>
        <v>13.730007680649429</v>
      </c>
      <c r="G33" s="22">
        <f t="shared" si="2"/>
        <v>15.702613107208023</v>
      </c>
      <c r="H33" s="22">
        <f t="shared" si="3"/>
        <v>17.675218533766618</v>
      </c>
      <c r="I33" s="22">
        <f t="shared" si="4"/>
        <v>19.647823960325212</v>
      </c>
      <c r="J33" s="22"/>
      <c r="K33" s="31">
        <f t="shared" si="5"/>
        <v>12.546444424714272</v>
      </c>
      <c r="L33" s="32">
        <f t="shared" si="6"/>
        <v>13.730007680649429</v>
      </c>
      <c r="M33" s="33">
        <f t="shared" si="7"/>
        <v>14.913570936584586</v>
      </c>
      <c r="N33" s="22">
        <f t="shared" si="8"/>
        <v>15.702613107208023</v>
      </c>
      <c r="O33" s="22">
        <f t="shared" si="9"/>
        <v>16.491655277831462</v>
      </c>
      <c r="P33" s="22">
        <f t="shared" si="10"/>
        <v>17.675218533766618</v>
      </c>
      <c r="Q33" s="22">
        <f t="shared" si="11"/>
        <v>18.858781789701776</v>
      </c>
      <c r="R33" s="15"/>
    </row>
    <row r="34" spans="1:18" x14ac:dyDescent="0.4">
      <c r="A34" s="9" t="s">
        <v>55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57.805016087311849</v>
      </c>
      <c r="D35" s="26">
        <v>15.238920714285396</v>
      </c>
      <c r="E35" s="19">
        <f t="shared" si="0"/>
        <v>42.566095373026457</v>
      </c>
      <c r="F35" s="19">
        <f t="shared" si="1"/>
        <v>50.185555730169149</v>
      </c>
      <c r="G35" s="19">
        <f t="shared" si="2"/>
        <v>57.805016087311849</v>
      </c>
      <c r="H35" s="29">
        <f t="shared" si="3"/>
        <v>65.424476444454541</v>
      </c>
      <c r="I35" s="28">
        <f t="shared" si="4"/>
        <v>73.043936801597241</v>
      </c>
      <c r="J35" s="19"/>
      <c r="K35" s="19">
        <f t="shared" si="5"/>
        <v>45.613879515883532</v>
      </c>
      <c r="L35" s="19">
        <f t="shared" si="6"/>
        <v>50.185555730169149</v>
      </c>
      <c r="M35" s="19">
        <f t="shared" si="7"/>
        <v>54.757231944454773</v>
      </c>
      <c r="N35" s="19">
        <f t="shared" si="8"/>
        <v>57.805016087311849</v>
      </c>
      <c r="O35" s="30">
        <f t="shared" si="9"/>
        <v>60.852800230168924</v>
      </c>
      <c r="P35" s="29">
        <f t="shared" si="10"/>
        <v>65.424476444454541</v>
      </c>
      <c r="Q35" s="28">
        <f t="shared" si="11"/>
        <v>69.996152658740158</v>
      </c>
      <c r="R35" s="16"/>
    </row>
    <row r="36" spans="1:18" x14ac:dyDescent="0.4">
      <c r="A36" s="17" t="s">
        <v>35</v>
      </c>
      <c r="B36" s="14" t="s">
        <v>40</v>
      </c>
      <c r="C36" s="47">
        <v>61.115216110514773</v>
      </c>
      <c r="D36" s="47">
        <v>10.264039714709588</v>
      </c>
      <c r="E36" s="22">
        <f t="shared" si="0"/>
        <v>50.851176395805183</v>
      </c>
      <c r="F36" s="22">
        <f t="shared" si="1"/>
        <v>55.983196253159981</v>
      </c>
      <c r="G36" s="22">
        <f t="shared" si="2"/>
        <v>61.115216110514773</v>
      </c>
      <c r="H36" s="32">
        <f t="shared" si="3"/>
        <v>66.247235967869571</v>
      </c>
      <c r="I36" s="31">
        <f t="shared" si="4"/>
        <v>71.379255825224362</v>
      </c>
      <c r="J36" s="22"/>
      <c r="K36" s="22">
        <f t="shared" si="5"/>
        <v>52.903984338747101</v>
      </c>
      <c r="L36" s="22">
        <f t="shared" si="6"/>
        <v>55.983196253159981</v>
      </c>
      <c r="M36" s="22">
        <f t="shared" si="7"/>
        <v>59.062408167572855</v>
      </c>
      <c r="N36" s="22">
        <f t="shared" si="8"/>
        <v>61.115216110514773</v>
      </c>
      <c r="O36" s="33">
        <f t="shared" si="9"/>
        <v>63.168024053456691</v>
      </c>
      <c r="P36" s="32">
        <f t="shared" si="10"/>
        <v>66.247235967869571</v>
      </c>
      <c r="Q36" s="31">
        <f t="shared" si="11"/>
        <v>69.326447882282437</v>
      </c>
      <c r="R36" s="15"/>
    </row>
    <row r="37" spans="1:18" x14ac:dyDescent="0.4">
      <c r="A37" s="9" t="s">
        <v>56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21.810919185377188</v>
      </c>
      <c r="D38" s="19">
        <v>7.0615028141477802</v>
      </c>
      <c r="E38" s="19">
        <f t="shared" si="0"/>
        <v>14.749416371229408</v>
      </c>
      <c r="F38" s="19">
        <f t="shared" si="1"/>
        <v>18.280167778303298</v>
      </c>
      <c r="G38" s="19">
        <f t="shared" si="2"/>
        <v>21.810919185377188</v>
      </c>
      <c r="H38" s="29">
        <f t="shared" si="3"/>
        <v>25.341670592451077</v>
      </c>
      <c r="I38" s="28">
        <f t="shared" si="4"/>
        <v>28.872421999524967</v>
      </c>
      <c r="J38" s="5"/>
      <c r="K38" s="19">
        <f t="shared" si="5"/>
        <v>16.161716934058962</v>
      </c>
      <c r="L38" s="19">
        <f t="shared" si="6"/>
        <v>18.280167778303298</v>
      </c>
      <c r="M38" s="19">
        <f t="shared" si="7"/>
        <v>20.39861862254763</v>
      </c>
      <c r="N38" s="19">
        <f t="shared" si="8"/>
        <v>21.810919185377188</v>
      </c>
      <c r="O38" s="30">
        <f t="shared" si="9"/>
        <v>23.223219748206745</v>
      </c>
      <c r="P38" s="29">
        <f t="shared" si="10"/>
        <v>25.341670592451077</v>
      </c>
      <c r="Q38" s="28">
        <f t="shared" si="11"/>
        <v>27.460121436695413</v>
      </c>
    </row>
    <row r="39" spans="1:18" x14ac:dyDescent="0.4">
      <c r="A39" s="17" t="s">
        <v>20</v>
      </c>
      <c r="B39" s="14" t="s">
        <v>41</v>
      </c>
      <c r="C39" s="22">
        <v>29.979523376470183</v>
      </c>
      <c r="D39" s="22">
        <v>5.6839944793746309</v>
      </c>
      <c r="E39" s="22">
        <f t="shared" si="0"/>
        <v>24.295528897095551</v>
      </c>
      <c r="F39" s="22">
        <f t="shared" si="1"/>
        <v>27.137526136782867</v>
      </c>
      <c r="G39" s="22">
        <f t="shared" si="2"/>
        <v>29.979523376470183</v>
      </c>
      <c r="H39" s="32">
        <f t="shared" si="3"/>
        <v>32.8215206161575</v>
      </c>
      <c r="I39" s="31">
        <f t="shared" si="4"/>
        <v>35.663517855844816</v>
      </c>
      <c r="J39" s="6"/>
      <c r="K39" s="22">
        <f t="shared" si="5"/>
        <v>25.432327792970479</v>
      </c>
      <c r="L39" s="22">
        <f t="shared" si="6"/>
        <v>27.137526136782867</v>
      </c>
      <c r="M39" s="22">
        <f t="shared" si="7"/>
        <v>28.842724480595258</v>
      </c>
      <c r="N39" s="22">
        <f t="shared" si="8"/>
        <v>29.979523376470183</v>
      </c>
      <c r="O39" s="33">
        <f t="shared" si="9"/>
        <v>31.116322272345109</v>
      </c>
      <c r="P39" s="32">
        <f t="shared" si="10"/>
        <v>32.8215206161575</v>
      </c>
      <c r="Q39" s="31">
        <f t="shared" si="11"/>
        <v>34.526718959969891</v>
      </c>
    </row>
    <row r="40" spans="1:18" ht="56.25" customHeight="1" x14ac:dyDescent="0.4">
      <c r="A40" s="55" t="s">
        <v>57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</sheetData>
  <mergeCells count="7">
    <mergeCell ref="A40:Q40"/>
    <mergeCell ref="E2:I2"/>
    <mergeCell ref="K2:Q2"/>
    <mergeCell ref="A2:A3"/>
    <mergeCell ref="C2:C3"/>
    <mergeCell ref="D2:D3"/>
    <mergeCell ref="B2:B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BB746-06AF-4055-9BB1-FA418204B1E4}">
  <sheetPr codeName="Sheet13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86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37" t="s">
        <v>15</v>
      </c>
      <c r="C5" s="18">
        <v>7.2005547300198058</v>
      </c>
      <c r="D5" s="18">
        <v>2.1784381533747559</v>
      </c>
      <c r="E5" s="19">
        <f>C5-D5</f>
        <v>5.0221165766450504</v>
      </c>
      <c r="F5" s="19">
        <f>C5-0.5*D5</f>
        <v>6.1113356533324277</v>
      </c>
      <c r="G5" s="19">
        <f>C5</f>
        <v>7.2005547300198058</v>
      </c>
      <c r="H5" s="48">
        <f>C5+0.5*D5</f>
        <v>8.2897738067071831</v>
      </c>
      <c r="I5" s="49">
        <f>C5+D5</f>
        <v>9.3789928833945613</v>
      </c>
      <c r="J5" s="5"/>
      <c r="K5" s="19">
        <f>C5-0.8*D5</f>
        <v>5.4578042073200006</v>
      </c>
      <c r="L5" s="19">
        <f>C5-0.5*D5</f>
        <v>6.1113356533324277</v>
      </c>
      <c r="M5" s="19">
        <f>C5-0.2*D5</f>
        <v>6.7648670993448548</v>
      </c>
      <c r="N5" s="19">
        <f>C5</f>
        <v>7.2005547300198058</v>
      </c>
      <c r="O5" s="50">
        <f>C5+0.2*D5</f>
        <v>7.6362423606947569</v>
      </c>
      <c r="P5" s="48">
        <f>C5+0.5*D5</f>
        <v>8.2897738067071831</v>
      </c>
      <c r="Q5" s="49">
        <f>C5+0.8*D5</f>
        <v>8.9433052527196111</v>
      </c>
    </row>
    <row r="6" spans="1:18" x14ac:dyDescent="0.4">
      <c r="A6" s="11" t="s">
        <v>47</v>
      </c>
      <c r="B6" s="37" t="s">
        <v>15</v>
      </c>
      <c r="C6" s="18">
        <v>7.9234591312332263</v>
      </c>
      <c r="D6" s="18">
        <v>1.9708243812967237</v>
      </c>
      <c r="E6" s="19">
        <f t="shared" ref="E6:E39" si="0">C6-D6</f>
        <v>5.9526347499365029</v>
      </c>
      <c r="F6" s="19">
        <f t="shared" ref="F6:F39" si="1">C6-0.5*D6</f>
        <v>6.9380469405848642</v>
      </c>
      <c r="G6" s="19">
        <f t="shared" ref="G6:G39" si="2">C6</f>
        <v>7.9234591312332263</v>
      </c>
      <c r="H6" s="48">
        <f t="shared" ref="H6:H39" si="3">C6+0.5*D6</f>
        <v>8.9088713218815876</v>
      </c>
      <c r="I6" s="49">
        <f t="shared" ref="I6:I39" si="4">C6+D6</f>
        <v>9.8942835125299506</v>
      </c>
      <c r="J6" s="5"/>
      <c r="K6" s="19">
        <f t="shared" ref="K6:K39" si="5">C6-0.8*D6</f>
        <v>6.346799626195847</v>
      </c>
      <c r="L6" s="19">
        <f t="shared" ref="L6:L39" si="6">C6-0.5*D6</f>
        <v>6.9380469405848642</v>
      </c>
      <c r="M6" s="19">
        <f t="shared" ref="M6:M39" si="7">C6-0.2*D6</f>
        <v>7.5292942549738813</v>
      </c>
      <c r="N6" s="19">
        <f t="shared" ref="N6:N39" si="8">C6</f>
        <v>7.9234591312332263</v>
      </c>
      <c r="O6" s="50">
        <f t="shared" ref="O6:O39" si="9">C6+0.2*D6</f>
        <v>8.3176240074925705</v>
      </c>
      <c r="P6" s="48">
        <f t="shared" ref="P6:P39" si="10">C6+0.5*D6</f>
        <v>8.9088713218815876</v>
      </c>
      <c r="Q6" s="49">
        <f t="shared" ref="Q6:Q39" si="11">C6+0.8*D6</f>
        <v>9.5001186362706047</v>
      </c>
    </row>
    <row r="7" spans="1:18" x14ac:dyDescent="0.4">
      <c r="A7" s="11" t="s">
        <v>22</v>
      </c>
      <c r="B7" s="37" t="s">
        <v>16</v>
      </c>
      <c r="C7" s="18">
        <v>2.2605003226718967</v>
      </c>
      <c r="D7" s="18">
        <v>0.98422185828574937</v>
      </c>
      <c r="E7" s="19">
        <f t="shared" si="0"/>
        <v>1.2762784643861473</v>
      </c>
      <c r="F7" s="19">
        <f t="shared" si="1"/>
        <v>1.768389393529022</v>
      </c>
      <c r="G7" s="19">
        <f t="shared" si="2"/>
        <v>2.2605003226718967</v>
      </c>
      <c r="H7" s="48">
        <f t="shared" si="3"/>
        <v>2.7526112518147716</v>
      </c>
      <c r="I7" s="49">
        <f t="shared" si="4"/>
        <v>3.2447221809576461</v>
      </c>
      <c r="J7" s="5"/>
      <c r="K7" s="19">
        <f t="shared" si="5"/>
        <v>1.4731228360432973</v>
      </c>
      <c r="L7" s="19">
        <f t="shared" si="6"/>
        <v>1.768389393529022</v>
      </c>
      <c r="M7" s="19">
        <f t="shared" si="7"/>
        <v>2.0636559510147467</v>
      </c>
      <c r="N7" s="19">
        <f t="shared" si="8"/>
        <v>2.2605003226718967</v>
      </c>
      <c r="O7" s="50">
        <f t="shared" si="9"/>
        <v>2.4573446943290467</v>
      </c>
      <c r="P7" s="48">
        <f t="shared" si="10"/>
        <v>2.7526112518147716</v>
      </c>
      <c r="Q7" s="49">
        <f t="shared" si="11"/>
        <v>3.0478778093004961</v>
      </c>
    </row>
    <row r="8" spans="1:18" x14ac:dyDescent="0.4">
      <c r="A8" s="11" t="s">
        <v>23</v>
      </c>
      <c r="B8" s="37" t="s">
        <v>15</v>
      </c>
      <c r="C8" s="18">
        <v>5.8540001050489145</v>
      </c>
      <c r="D8" s="18">
        <v>1.7870312754281739</v>
      </c>
      <c r="E8" s="19">
        <f t="shared" si="0"/>
        <v>4.0669688296207411</v>
      </c>
      <c r="F8" s="19">
        <f t="shared" si="1"/>
        <v>4.9604844673348278</v>
      </c>
      <c r="G8" s="19">
        <f t="shared" si="2"/>
        <v>5.8540001050489145</v>
      </c>
      <c r="H8" s="48">
        <f t="shared" si="3"/>
        <v>6.7475157427630013</v>
      </c>
      <c r="I8" s="49">
        <f t="shared" si="4"/>
        <v>7.641031380477088</v>
      </c>
      <c r="J8" s="5"/>
      <c r="K8" s="19">
        <f t="shared" si="5"/>
        <v>4.4243750847063756</v>
      </c>
      <c r="L8" s="19">
        <f t="shared" si="6"/>
        <v>4.9604844673348278</v>
      </c>
      <c r="M8" s="19">
        <f t="shared" si="7"/>
        <v>5.49659384996328</v>
      </c>
      <c r="N8" s="19">
        <f t="shared" si="8"/>
        <v>5.8540001050489145</v>
      </c>
      <c r="O8" s="50">
        <f t="shared" si="9"/>
        <v>6.2114063601345491</v>
      </c>
      <c r="P8" s="48">
        <f t="shared" si="10"/>
        <v>6.7475157427630013</v>
      </c>
      <c r="Q8" s="49">
        <f t="shared" si="11"/>
        <v>7.2836251253914535</v>
      </c>
    </row>
    <row r="9" spans="1:18" x14ac:dyDescent="0.4">
      <c r="A9" s="11" t="s">
        <v>24</v>
      </c>
      <c r="B9" s="37" t="s">
        <v>16</v>
      </c>
      <c r="C9" s="18">
        <v>2.0234592317016347</v>
      </c>
      <c r="D9" s="18">
        <v>0.9056341723267699</v>
      </c>
      <c r="E9" s="19">
        <f t="shared" si="0"/>
        <v>1.1178250593748649</v>
      </c>
      <c r="F9" s="19">
        <f t="shared" si="1"/>
        <v>1.5706421455382498</v>
      </c>
      <c r="G9" s="19">
        <f t="shared" si="2"/>
        <v>2.0234592317016347</v>
      </c>
      <c r="H9" s="48">
        <f t="shared" si="3"/>
        <v>2.4762763178650196</v>
      </c>
      <c r="I9" s="49">
        <f t="shared" si="4"/>
        <v>2.9290934040284045</v>
      </c>
      <c r="J9" s="5"/>
      <c r="K9" s="19">
        <f t="shared" si="5"/>
        <v>1.2989518938402187</v>
      </c>
      <c r="L9" s="19">
        <f t="shared" si="6"/>
        <v>1.5706421455382498</v>
      </c>
      <c r="M9" s="19">
        <f t="shared" si="7"/>
        <v>1.8423323972362806</v>
      </c>
      <c r="N9" s="19">
        <f t="shared" si="8"/>
        <v>2.0234592317016347</v>
      </c>
      <c r="O9" s="50">
        <f t="shared" si="9"/>
        <v>2.2045860661669887</v>
      </c>
      <c r="P9" s="48">
        <f t="shared" si="10"/>
        <v>2.4762763178650196</v>
      </c>
      <c r="Q9" s="49">
        <f t="shared" si="11"/>
        <v>2.7479665695630509</v>
      </c>
    </row>
    <row r="10" spans="1:18" x14ac:dyDescent="0.4">
      <c r="A10" s="9" t="s">
        <v>25</v>
      </c>
      <c r="B10" s="37" t="s">
        <v>18</v>
      </c>
      <c r="C10" s="20">
        <v>25.261973520675475</v>
      </c>
      <c r="D10" s="20">
        <v>5.3451192358835993</v>
      </c>
      <c r="E10" s="19">
        <f t="shared" si="0"/>
        <v>19.916854284791874</v>
      </c>
      <c r="F10" s="19">
        <f t="shared" si="1"/>
        <v>22.589413902733675</v>
      </c>
      <c r="G10" s="19">
        <f t="shared" si="2"/>
        <v>25.261973520675475</v>
      </c>
      <c r="H10" s="48">
        <f t="shared" si="3"/>
        <v>27.934533138617276</v>
      </c>
      <c r="I10" s="49">
        <f t="shared" si="4"/>
        <v>30.607092756559076</v>
      </c>
      <c r="J10" s="5"/>
      <c r="K10" s="19">
        <f t="shared" si="5"/>
        <v>20.985878131968597</v>
      </c>
      <c r="L10" s="19">
        <f t="shared" si="6"/>
        <v>22.589413902733675</v>
      </c>
      <c r="M10" s="19">
        <f t="shared" si="7"/>
        <v>24.192949673498756</v>
      </c>
      <c r="N10" s="19">
        <f t="shared" si="8"/>
        <v>25.261973520675475</v>
      </c>
      <c r="O10" s="50">
        <f t="shared" si="9"/>
        <v>26.330997367852195</v>
      </c>
      <c r="P10" s="48">
        <f t="shared" si="10"/>
        <v>27.934533138617276</v>
      </c>
      <c r="Q10" s="49">
        <f t="shared" si="11"/>
        <v>29.538068909382353</v>
      </c>
      <c r="R10" s="1"/>
    </row>
    <row r="11" spans="1:18" x14ac:dyDescent="0.4">
      <c r="A11" s="11" t="s">
        <v>63</v>
      </c>
      <c r="B11" s="37" t="s">
        <v>15</v>
      </c>
      <c r="C11" s="18">
        <v>8.0806706372828145</v>
      </c>
      <c r="D11" s="18">
        <v>2.0374285319864716</v>
      </c>
      <c r="E11" s="49">
        <f t="shared" si="0"/>
        <v>6.0432421052963434</v>
      </c>
      <c r="F11" s="48">
        <f t="shared" si="1"/>
        <v>7.061956371289579</v>
      </c>
      <c r="G11" s="19">
        <f t="shared" si="2"/>
        <v>8.0806706372828145</v>
      </c>
      <c r="H11" s="19">
        <f t="shared" si="3"/>
        <v>9.0993849032760501</v>
      </c>
      <c r="I11" s="19">
        <f t="shared" si="4"/>
        <v>10.118099169269286</v>
      </c>
      <c r="J11" s="5"/>
      <c r="K11" s="49">
        <f t="shared" si="5"/>
        <v>6.4507278116936373</v>
      </c>
      <c r="L11" s="48">
        <f t="shared" si="6"/>
        <v>7.061956371289579</v>
      </c>
      <c r="M11" s="50">
        <f t="shared" si="7"/>
        <v>7.6731849308855207</v>
      </c>
      <c r="N11" s="19">
        <f t="shared" si="8"/>
        <v>8.0806706372828145</v>
      </c>
      <c r="O11" s="19">
        <f t="shared" si="9"/>
        <v>8.4881563436801084</v>
      </c>
      <c r="P11" s="19">
        <f t="shared" si="10"/>
        <v>9.0993849032760501</v>
      </c>
      <c r="Q11" s="19">
        <f t="shared" si="11"/>
        <v>9.7106134628719918</v>
      </c>
    </row>
    <row r="12" spans="1:18" x14ac:dyDescent="0.4">
      <c r="A12" s="11" t="s">
        <v>26</v>
      </c>
      <c r="B12" s="37" t="s">
        <v>16</v>
      </c>
      <c r="C12" s="18">
        <v>2.8763835087144303</v>
      </c>
      <c r="D12" s="18">
        <v>0.80261881271730606</v>
      </c>
      <c r="E12" s="49">
        <f t="shared" si="0"/>
        <v>2.0737646959971241</v>
      </c>
      <c r="F12" s="48">
        <f t="shared" si="1"/>
        <v>2.4750741023557774</v>
      </c>
      <c r="G12" s="19">
        <f t="shared" si="2"/>
        <v>2.8763835087144303</v>
      </c>
      <c r="H12" s="19">
        <f t="shared" si="3"/>
        <v>3.2776929150730831</v>
      </c>
      <c r="I12" s="19">
        <f t="shared" si="4"/>
        <v>3.6790023214317364</v>
      </c>
      <c r="J12" s="5"/>
      <c r="K12" s="49">
        <f t="shared" si="5"/>
        <v>2.2342884585405853</v>
      </c>
      <c r="L12" s="48">
        <f t="shared" si="6"/>
        <v>2.4750741023557774</v>
      </c>
      <c r="M12" s="50">
        <f t="shared" si="7"/>
        <v>2.715859746170969</v>
      </c>
      <c r="N12" s="19">
        <f t="shared" si="8"/>
        <v>2.8763835087144303</v>
      </c>
      <c r="O12" s="19">
        <f t="shared" si="9"/>
        <v>3.0369072712578915</v>
      </c>
      <c r="P12" s="19">
        <f t="shared" si="10"/>
        <v>3.2776929150730831</v>
      </c>
      <c r="Q12" s="19">
        <f t="shared" si="11"/>
        <v>3.5184785588882752</v>
      </c>
    </row>
    <row r="13" spans="1:18" x14ac:dyDescent="0.4">
      <c r="A13" s="11" t="s">
        <v>27</v>
      </c>
      <c r="B13" s="37" t="s">
        <v>16</v>
      </c>
      <c r="C13" s="18">
        <v>3.0175599889099334</v>
      </c>
      <c r="D13" s="18">
        <v>0.70399085197564371</v>
      </c>
      <c r="E13" s="49">
        <f t="shared" si="0"/>
        <v>2.3135691369342899</v>
      </c>
      <c r="F13" s="48">
        <f t="shared" si="1"/>
        <v>2.6655645629221114</v>
      </c>
      <c r="G13" s="19">
        <f t="shared" si="2"/>
        <v>3.0175599889099334</v>
      </c>
      <c r="H13" s="19">
        <f t="shared" si="3"/>
        <v>3.3695554148977553</v>
      </c>
      <c r="I13" s="19">
        <f t="shared" si="4"/>
        <v>3.7215508408855769</v>
      </c>
      <c r="J13" s="5"/>
      <c r="K13" s="49">
        <f t="shared" si="5"/>
        <v>2.4543673073294183</v>
      </c>
      <c r="L13" s="48">
        <f t="shared" si="6"/>
        <v>2.6655645629221114</v>
      </c>
      <c r="M13" s="50">
        <f t="shared" si="7"/>
        <v>2.8767618185148045</v>
      </c>
      <c r="N13" s="19">
        <f t="shared" si="8"/>
        <v>3.0175599889099334</v>
      </c>
      <c r="O13" s="19">
        <f t="shared" si="9"/>
        <v>3.1583581593050623</v>
      </c>
      <c r="P13" s="19">
        <f t="shared" si="10"/>
        <v>3.3695554148977553</v>
      </c>
      <c r="Q13" s="19">
        <f t="shared" si="11"/>
        <v>3.5807526704904484</v>
      </c>
    </row>
    <row r="14" spans="1:18" x14ac:dyDescent="0.4">
      <c r="A14" s="11" t="s">
        <v>28</v>
      </c>
      <c r="B14" s="37" t="s">
        <v>16</v>
      </c>
      <c r="C14" s="18">
        <v>2.9049166245785489</v>
      </c>
      <c r="D14" s="18">
        <v>0.75679290813791233</v>
      </c>
      <c r="E14" s="49">
        <f t="shared" si="0"/>
        <v>2.1481237164406366</v>
      </c>
      <c r="F14" s="48">
        <f t="shared" si="1"/>
        <v>2.5265201705095928</v>
      </c>
      <c r="G14" s="19">
        <f t="shared" si="2"/>
        <v>2.9049166245785489</v>
      </c>
      <c r="H14" s="19">
        <f t="shared" si="3"/>
        <v>3.2833130786475051</v>
      </c>
      <c r="I14" s="19">
        <f t="shared" si="4"/>
        <v>3.6617095327164613</v>
      </c>
      <c r="J14" s="5"/>
      <c r="K14" s="49">
        <f t="shared" si="5"/>
        <v>2.2994822980682192</v>
      </c>
      <c r="L14" s="48">
        <f t="shared" si="6"/>
        <v>2.5265201705095928</v>
      </c>
      <c r="M14" s="50">
        <f t="shared" si="7"/>
        <v>2.7535580429509663</v>
      </c>
      <c r="N14" s="19">
        <f t="shared" si="8"/>
        <v>2.9049166245785489</v>
      </c>
      <c r="O14" s="19">
        <f t="shared" si="9"/>
        <v>3.0562752062061316</v>
      </c>
      <c r="P14" s="19">
        <f t="shared" si="10"/>
        <v>3.2833130786475051</v>
      </c>
      <c r="Q14" s="19">
        <f t="shared" si="11"/>
        <v>3.5103509510888786</v>
      </c>
    </row>
    <row r="15" spans="1:18" x14ac:dyDescent="0.4">
      <c r="A15" s="13" t="s">
        <v>48</v>
      </c>
      <c r="B15" s="38" t="s">
        <v>17</v>
      </c>
      <c r="C15" s="21">
        <v>16.879530759485725</v>
      </c>
      <c r="D15" s="21">
        <v>3.1899997630631733</v>
      </c>
      <c r="E15" s="51">
        <f t="shared" si="0"/>
        <v>13.689530996422551</v>
      </c>
      <c r="F15" s="52">
        <f t="shared" si="1"/>
        <v>15.284530877954138</v>
      </c>
      <c r="G15" s="22">
        <f t="shared" si="2"/>
        <v>16.879530759485725</v>
      </c>
      <c r="H15" s="22">
        <f t="shared" si="3"/>
        <v>18.47453064101731</v>
      </c>
      <c r="I15" s="22">
        <f t="shared" si="4"/>
        <v>20.069530522548899</v>
      </c>
      <c r="J15" s="6"/>
      <c r="K15" s="51">
        <f t="shared" si="5"/>
        <v>14.327530949035186</v>
      </c>
      <c r="L15" s="52">
        <f t="shared" si="6"/>
        <v>15.284530877954138</v>
      </c>
      <c r="M15" s="53">
        <f t="shared" si="7"/>
        <v>16.24153080687309</v>
      </c>
      <c r="N15" s="22">
        <f t="shared" si="8"/>
        <v>16.879530759485725</v>
      </c>
      <c r="O15" s="22">
        <f t="shared" si="9"/>
        <v>17.51753071209836</v>
      </c>
      <c r="P15" s="22">
        <f t="shared" si="10"/>
        <v>18.47453064101731</v>
      </c>
      <c r="Q15" s="22">
        <f t="shared" si="11"/>
        <v>19.431530569936264</v>
      </c>
      <c r="R15" s="1"/>
    </row>
    <row r="16" spans="1:18" x14ac:dyDescent="0.4">
      <c r="A16" s="9" t="s">
        <v>46</v>
      </c>
      <c r="B16" s="34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37" t="s">
        <v>15</v>
      </c>
      <c r="C17" s="18">
        <v>7.0022726546412555</v>
      </c>
      <c r="D17" s="18">
        <v>2.3614524622568127</v>
      </c>
      <c r="E17" s="49">
        <f t="shared" si="0"/>
        <v>4.6408201923844423</v>
      </c>
      <c r="F17" s="48">
        <f t="shared" si="1"/>
        <v>5.8215464235128493</v>
      </c>
      <c r="G17" s="19">
        <f t="shared" si="2"/>
        <v>7.0022726546412555</v>
      </c>
      <c r="H17" s="19">
        <f t="shared" si="3"/>
        <v>8.1829988857696616</v>
      </c>
      <c r="I17" s="19">
        <f t="shared" si="4"/>
        <v>9.3637251168980686</v>
      </c>
      <c r="J17" s="5"/>
      <c r="K17" s="49">
        <f t="shared" si="5"/>
        <v>5.1131106848358048</v>
      </c>
      <c r="L17" s="48">
        <f t="shared" si="6"/>
        <v>5.8215464235128493</v>
      </c>
      <c r="M17" s="50">
        <f t="shared" si="7"/>
        <v>6.529982162189893</v>
      </c>
      <c r="N17" s="19">
        <f t="shared" si="8"/>
        <v>7.0022726546412555</v>
      </c>
      <c r="O17" s="19">
        <f t="shared" si="9"/>
        <v>7.4745631470926179</v>
      </c>
      <c r="P17" s="19">
        <f t="shared" si="10"/>
        <v>8.1829988857696616</v>
      </c>
      <c r="Q17" s="19">
        <f t="shared" si="11"/>
        <v>8.8914346244467062</v>
      </c>
    </row>
    <row r="18" spans="1:18" x14ac:dyDescent="0.4">
      <c r="A18" s="11" t="s">
        <v>30</v>
      </c>
      <c r="B18" s="37" t="s">
        <v>15</v>
      </c>
      <c r="C18" s="18">
        <v>5.4577959067783661</v>
      </c>
      <c r="D18" s="18">
        <v>2.1539341270016856</v>
      </c>
      <c r="E18" s="19">
        <f t="shared" si="0"/>
        <v>3.3038617797766805</v>
      </c>
      <c r="F18" s="19">
        <f t="shared" si="1"/>
        <v>4.3808288432775235</v>
      </c>
      <c r="G18" s="19">
        <f t="shared" si="2"/>
        <v>5.4577959067783661</v>
      </c>
      <c r="H18" s="48">
        <f t="shared" si="3"/>
        <v>6.5347629702792087</v>
      </c>
      <c r="I18" s="49">
        <f t="shared" si="4"/>
        <v>7.6117300337800522</v>
      </c>
      <c r="J18" s="5"/>
      <c r="K18" s="19">
        <f t="shared" si="5"/>
        <v>3.7346486051770178</v>
      </c>
      <c r="L18" s="19">
        <f t="shared" si="6"/>
        <v>4.3808288432775235</v>
      </c>
      <c r="M18" s="19">
        <f t="shared" si="7"/>
        <v>5.0270090813780293</v>
      </c>
      <c r="N18" s="19">
        <f t="shared" si="8"/>
        <v>5.4577959067783661</v>
      </c>
      <c r="O18" s="50">
        <f t="shared" si="9"/>
        <v>5.888582732178703</v>
      </c>
      <c r="P18" s="49">
        <f t="shared" si="10"/>
        <v>6.5347629702792087</v>
      </c>
      <c r="Q18" s="49">
        <f t="shared" si="11"/>
        <v>7.1809432083797144</v>
      </c>
    </row>
    <row r="19" spans="1:18" x14ac:dyDescent="0.4">
      <c r="A19" s="11" t="s">
        <v>59</v>
      </c>
      <c r="B19" s="37" t="s">
        <v>15</v>
      </c>
      <c r="C19" s="18">
        <v>5.523913001259702</v>
      </c>
      <c r="D19" s="18">
        <v>2.2173199184563717</v>
      </c>
      <c r="E19" s="19">
        <f t="shared" si="0"/>
        <v>3.3065930828033303</v>
      </c>
      <c r="F19" s="19">
        <f t="shared" si="1"/>
        <v>4.4152530420315159</v>
      </c>
      <c r="G19" s="19">
        <f t="shared" si="2"/>
        <v>5.523913001259702</v>
      </c>
      <c r="H19" s="48">
        <f t="shared" si="3"/>
        <v>6.632572960487888</v>
      </c>
      <c r="I19" s="49">
        <f t="shared" si="4"/>
        <v>7.7412329197160741</v>
      </c>
      <c r="J19" s="5"/>
      <c r="K19" s="19">
        <f t="shared" si="5"/>
        <v>3.7500570664946045</v>
      </c>
      <c r="L19" s="19">
        <f t="shared" si="6"/>
        <v>4.4152530420315159</v>
      </c>
      <c r="M19" s="19">
        <f t="shared" si="7"/>
        <v>5.0804490175684274</v>
      </c>
      <c r="N19" s="19">
        <f t="shared" si="8"/>
        <v>5.523913001259702</v>
      </c>
      <c r="O19" s="50">
        <f t="shared" si="9"/>
        <v>5.9673769849509766</v>
      </c>
      <c r="P19" s="49">
        <f t="shared" si="10"/>
        <v>6.632572960487888</v>
      </c>
      <c r="Q19" s="49">
        <f t="shared" si="11"/>
        <v>7.2977689360247995</v>
      </c>
    </row>
    <row r="20" spans="1:18" x14ac:dyDescent="0.4">
      <c r="A20" s="11" t="s">
        <v>60</v>
      </c>
      <c r="B20" s="37" t="s">
        <v>15</v>
      </c>
      <c r="C20" s="24">
        <v>5.2471029930921818</v>
      </c>
      <c r="D20" s="24">
        <v>1.9293655678402781</v>
      </c>
      <c r="E20" s="19">
        <f t="shared" si="0"/>
        <v>3.3177374252519036</v>
      </c>
      <c r="F20" s="19">
        <f t="shared" si="1"/>
        <v>4.2824202091720425</v>
      </c>
      <c r="G20" s="19">
        <f t="shared" si="2"/>
        <v>5.2471029930921818</v>
      </c>
      <c r="H20" s="48">
        <f t="shared" si="3"/>
        <v>6.211785777012321</v>
      </c>
      <c r="I20" s="49">
        <f t="shared" si="4"/>
        <v>7.1764685609324594</v>
      </c>
      <c r="J20" s="5"/>
      <c r="K20" s="19">
        <f t="shared" si="5"/>
        <v>3.7036105388199592</v>
      </c>
      <c r="L20" s="19">
        <f t="shared" si="6"/>
        <v>4.2824202091720425</v>
      </c>
      <c r="M20" s="19">
        <f t="shared" si="7"/>
        <v>4.8612298795241262</v>
      </c>
      <c r="N20" s="19">
        <f t="shared" si="8"/>
        <v>5.2471029930921818</v>
      </c>
      <c r="O20" s="50">
        <f t="shared" si="9"/>
        <v>5.6329761066602373</v>
      </c>
      <c r="P20" s="49">
        <f t="shared" si="10"/>
        <v>6.211785777012321</v>
      </c>
      <c r="Q20" s="49">
        <f t="shared" si="11"/>
        <v>6.7905954473644048</v>
      </c>
      <c r="R20" s="44"/>
    </row>
    <row r="21" spans="1:18" x14ac:dyDescent="0.4">
      <c r="A21" s="11" t="s">
        <v>31</v>
      </c>
      <c r="B21" s="37" t="s">
        <v>17</v>
      </c>
      <c r="C21" s="18">
        <v>8.8262982713605833</v>
      </c>
      <c r="D21" s="18">
        <v>3.1590168553293294</v>
      </c>
      <c r="E21" s="27">
        <f t="shared" si="0"/>
        <v>5.6672814160312539</v>
      </c>
      <c r="F21" s="19">
        <f t="shared" si="1"/>
        <v>7.2467898436959182</v>
      </c>
      <c r="G21" s="19">
        <f t="shared" si="2"/>
        <v>8.8262982713605833</v>
      </c>
      <c r="H21" s="48">
        <f t="shared" si="3"/>
        <v>10.405806699025248</v>
      </c>
      <c r="I21" s="49">
        <f t="shared" si="4"/>
        <v>11.985315126689912</v>
      </c>
      <c r="J21" s="5"/>
      <c r="K21" s="19">
        <f t="shared" si="5"/>
        <v>6.2990847870971196</v>
      </c>
      <c r="L21" s="19">
        <f t="shared" si="6"/>
        <v>7.2467898436959182</v>
      </c>
      <c r="M21" s="19">
        <f t="shared" si="7"/>
        <v>8.1944949002947176</v>
      </c>
      <c r="N21" s="19">
        <f t="shared" si="8"/>
        <v>8.8262982713605833</v>
      </c>
      <c r="O21" s="50">
        <f t="shared" si="9"/>
        <v>9.458101642426449</v>
      </c>
      <c r="P21" s="49">
        <f t="shared" si="10"/>
        <v>10.405806699025248</v>
      </c>
      <c r="Q21" s="49">
        <f t="shared" si="11"/>
        <v>11.353511755624048</v>
      </c>
    </row>
    <row r="22" spans="1:18" x14ac:dyDescent="0.4">
      <c r="A22" s="11" t="s">
        <v>49</v>
      </c>
      <c r="B22" s="37" t="s">
        <v>15</v>
      </c>
      <c r="C22" s="18">
        <v>4.7412858396429787</v>
      </c>
      <c r="D22" s="18">
        <v>1.87816798537721</v>
      </c>
      <c r="E22" s="27">
        <f t="shared" si="0"/>
        <v>2.8631178542657687</v>
      </c>
      <c r="F22" s="19">
        <f t="shared" si="1"/>
        <v>3.8022018469543735</v>
      </c>
      <c r="G22" s="19">
        <f t="shared" si="2"/>
        <v>4.7412858396429787</v>
      </c>
      <c r="H22" s="48">
        <f t="shared" si="3"/>
        <v>5.6803698323315839</v>
      </c>
      <c r="I22" s="49">
        <f t="shared" si="4"/>
        <v>6.6194538250201891</v>
      </c>
      <c r="J22" s="5"/>
      <c r="K22" s="19">
        <f t="shared" si="5"/>
        <v>3.2387514513412103</v>
      </c>
      <c r="L22" s="19">
        <f t="shared" si="6"/>
        <v>3.8022018469543735</v>
      </c>
      <c r="M22" s="19">
        <f t="shared" si="7"/>
        <v>4.3656522425675366</v>
      </c>
      <c r="N22" s="19">
        <f t="shared" si="8"/>
        <v>4.7412858396429787</v>
      </c>
      <c r="O22" s="50">
        <f t="shared" si="9"/>
        <v>5.1169194367184208</v>
      </c>
      <c r="P22" s="49">
        <f t="shared" si="10"/>
        <v>5.6803698323315839</v>
      </c>
      <c r="Q22" s="49">
        <f t="shared" si="11"/>
        <v>6.243820227944747</v>
      </c>
    </row>
    <row r="23" spans="1:18" x14ac:dyDescent="0.4">
      <c r="A23" s="11" t="s">
        <v>32</v>
      </c>
      <c r="B23" s="37" t="s">
        <v>18</v>
      </c>
      <c r="C23" s="18">
        <v>18.041413302661581</v>
      </c>
      <c r="D23" s="18">
        <v>5.3634474559806522</v>
      </c>
      <c r="E23" s="19">
        <f t="shared" si="0"/>
        <v>12.67796584668093</v>
      </c>
      <c r="F23" s="19">
        <f t="shared" si="1"/>
        <v>15.359689574671256</v>
      </c>
      <c r="G23" s="19">
        <f t="shared" si="2"/>
        <v>18.041413302661581</v>
      </c>
      <c r="H23" s="48">
        <f t="shared" si="3"/>
        <v>20.723137030651909</v>
      </c>
      <c r="I23" s="49">
        <f t="shared" si="4"/>
        <v>23.404860758642233</v>
      </c>
      <c r="J23" s="5"/>
      <c r="K23" s="19">
        <f t="shared" si="5"/>
        <v>13.75065533787706</v>
      </c>
      <c r="L23" s="19">
        <f t="shared" si="6"/>
        <v>15.359689574671256</v>
      </c>
      <c r="M23" s="19">
        <f t="shared" si="7"/>
        <v>16.968723811465452</v>
      </c>
      <c r="N23" s="19">
        <f t="shared" si="8"/>
        <v>18.041413302661581</v>
      </c>
      <c r="O23" s="50">
        <f t="shared" si="9"/>
        <v>19.114102793857711</v>
      </c>
      <c r="P23" s="49">
        <f t="shared" si="10"/>
        <v>20.723137030651909</v>
      </c>
      <c r="Q23" s="49">
        <f t="shared" si="11"/>
        <v>22.332171267446103</v>
      </c>
    </row>
    <row r="24" spans="1:18" x14ac:dyDescent="0.4">
      <c r="A24" s="11" t="s">
        <v>50</v>
      </c>
      <c r="B24" s="37" t="s">
        <v>16</v>
      </c>
      <c r="C24" s="18">
        <v>1.2660221987527043</v>
      </c>
      <c r="D24" s="18">
        <v>0.5489471474400035</v>
      </c>
      <c r="E24" s="27">
        <f t="shared" si="0"/>
        <v>0.71707505131270077</v>
      </c>
      <c r="F24" s="27">
        <f t="shared" si="1"/>
        <v>0.99154862503270258</v>
      </c>
      <c r="G24" s="19">
        <f t="shared" si="2"/>
        <v>1.2660221987527043</v>
      </c>
      <c r="H24" s="48">
        <f t="shared" si="3"/>
        <v>1.540495772472706</v>
      </c>
      <c r="I24" s="49">
        <f t="shared" si="4"/>
        <v>1.8149693461927079</v>
      </c>
      <c r="J24" s="5"/>
      <c r="K24" s="27">
        <f t="shared" si="5"/>
        <v>0.82686448080070152</v>
      </c>
      <c r="L24" s="27">
        <f t="shared" si="6"/>
        <v>0.99154862503270258</v>
      </c>
      <c r="M24" s="19">
        <f t="shared" si="7"/>
        <v>1.1562327692647036</v>
      </c>
      <c r="N24" s="19">
        <f t="shared" si="8"/>
        <v>1.2660221987527043</v>
      </c>
      <c r="O24" s="50">
        <f t="shared" si="9"/>
        <v>1.3758116282407049</v>
      </c>
      <c r="P24" s="49">
        <f t="shared" si="10"/>
        <v>1.540495772472706</v>
      </c>
      <c r="Q24" s="49">
        <f t="shared" si="11"/>
        <v>1.705179916704707</v>
      </c>
    </row>
    <row r="25" spans="1:18" x14ac:dyDescent="0.4">
      <c r="A25" s="11" t="s">
        <v>51</v>
      </c>
      <c r="B25" s="37" t="s">
        <v>16</v>
      </c>
      <c r="C25" s="18">
        <v>1.675699935024703</v>
      </c>
      <c r="D25" s="18">
        <v>0.80782824570608158</v>
      </c>
      <c r="E25" s="27">
        <f t="shared" si="0"/>
        <v>0.86787168931862146</v>
      </c>
      <c r="F25" s="19">
        <f t="shared" si="1"/>
        <v>1.2717858121716623</v>
      </c>
      <c r="G25" s="19">
        <f t="shared" si="2"/>
        <v>1.675699935024703</v>
      </c>
      <c r="H25" s="48">
        <f t="shared" si="3"/>
        <v>2.0796140578777438</v>
      </c>
      <c r="I25" s="49">
        <f t="shared" si="4"/>
        <v>2.4835281807307847</v>
      </c>
      <c r="J25" s="5"/>
      <c r="K25" s="19">
        <f t="shared" si="5"/>
        <v>1.0294373384598376</v>
      </c>
      <c r="L25" s="19">
        <f t="shared" si="6"/>
        <v>1.2717858121716623</v>
      </c>
      <c r="M25" s="19">
        <f t="shared" si="7"/>
        <v>1.5141342858834868</v>
      </c>
      <c r="N25" s="19">
        <f t="shared" si="8"/>
        <v>1.675699935024703</v>
      </c>
      <c r="O25" s="50">
        <f t="shared" si="9"/>
        <v>1.8372655841659193</v>
      </c>
      <c r="P25" s="49">
        <f t="shared" si="10"/>
        <v>2.0796140578777438</v>
      </c>
      <c r="Q25" s="49">
        <f t="shared" si="11"/>
        <v>2.3219625315895684</v>
      </c>
    </row>
    <row r="26" spans="1:18" x14ac:dyDescent="0.4">
      <c r="A26" s="13" t="s">
        <v>66</v>
      </c>
      <c r="B26" s="38" t="s">
        <v>36</v>
      </c>
      <c r="C26" s="25">
        <v>33.052837517849575</v>
      </c>
      <c r="D26" s="25">
        <v>9.0766274874105672</v>
      </c>
      <c r="E26" s="22">
        <f t="shared" si="0"/>
        <v>23.976210030439006</v>
      </c>
      <c r="F26" s="22">
        <f t="shared" si="1"/>
        <v>28.514523774144291</v>
      </c>
      <c r="G26" s="22">
        <f t="shared" si="2"/>
        <v>33.052837517849575</v>
      </c>
      <c r="H26" s="52">
        <f t="shared" si="3"/>
        <v>37.591151261554856</v>
      </c>
      <c r="I26" s="51">
        <f t="shared" si="4"/>
        <v>42.129465005260144</v>
      </c>
      <c r="J26" s="6"/>
      <c r="K26" s="22">
        <f t="shared" si="5"/>
        <v>25.79153552792112</v>
      </c>
      <c r="L26" s="22">
        <f t="shared" si="6"/>
        <v>28.514523774144291</v>
      </c>
      <c r="M26" s="22">
        <f t="shared" si="7"/>
        <v>31.237512020367461</v>
      </c>
      <c r="N26" s="22">
        <f t="shared" si="8"/>
        <v>33.052837517849575</v>
      </c>
      <c r="O26" s="53">
        <f t="shared" si="9"/>
        <v>34.868163015331689</v>
      </c>
      <c r="P26" s="51">
        <f t="shared" si="10"/>
        <v>37.591151261554856</v>
      </c>
      <c r="Q26" s="51">
        <f t="shared" si="11"/>
        <v>40.31413950777803</v>
      </c>
    </row>
    <row r="27" spans="1:18" x14ac:dyDescent="0.4">
      <c r="A27" s="9" t="s">
        <v>52</v>
      </c>
      <c r="B27" s="34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37" t="s">
        <v>15</v>
      </c>
      <c r="C28" s="18">
        <v>7.414331599021609</v>
      </c>
      <c r="D28" s="18">
        <v>2.1664760741932207</v>
      </c>
      <c r="E28" s="49">
        <f t="shared" si="0"/>
        <v>5.2478555248283882</v>
      </c>
      <c r="F28" s="48">
        <f t="shared" si="1"/>
        <v>6.3310935619249982</v>
      </c>
      <c r="G28" s="19">
        <f t="shared" si="2"/>
        <v>7.414331599021609</v>
      </c>
      <c r="H28" s="19">
        <f t="shared" si="3"/>
        <v>8.4975696361182198</v>
      </c>
      <c r="I28" s="19">
        <f t="shared" si="4"/>
        <v>9.5808076732148297</v>
      </c>
      <c r="J28" s="5"/>
      <c r="K28" s="49">
        <f t="shared" si="5"/>
        <v>5.6811507396670322</v>
      </c>
      <c r="L28" s="48">
        <f t="shared" si="6"/>
        <v>6.3310935619249982</v>
      </c>
      <c r="M28" s="50">
        <f t="shared" si="7"/>
        <v>6.981036384182965</v>
      </c>
      <c r="N28" s="19">
        <f t="shared" si="8"/>
        <v>7.414331599021609</v>
      </c>
      <c r="O28" s="19">
        <f t="shared" si="9"/>
        <v>7.847626813860253</v>
      </c>
      <c r="P28" s="19">
        <f t="shared" si="10"/>
        <v>8.4975696361182198</v>
      </c>
      <c r="Q28" s="19">
        <f t="shared" si="11"/>
        <v>9.1475124583761858</v>
      </c>
    </row>
    <row r="29" spans="1:18" x14ac:dyDescent="0.4">
      <c r="A29" s="11" t="s">
        <v>62</v>
      </c>
      <c r="B29" s="37" t="s">
        <v>15</v>
      </c>
      <c r="C29" s="18">
        <v>7.836944945944289</v>
      </c>
      <c r="D29" s="18">
        <v>1.9765555703982221</v>
      </c>
      <c r="E29" s="49">
        <f t="shared" si="0"/>
        <v>5.8603893755460668</v>
      </c>
      <c r="F29" s="48">
        <f t="shared" si="1"/>
        <v>6.8486671607451779</v>
      </c>
      <c r="G29" s="19">
        <f t="shared" si="2"/>
        <v>7.836944945944289</v>
      </c>
      <c r="H29" s="19">
        <f t="shared" si="3"/>
        <v>8.8252227311434002</v>
      </c>
      <c r="I29" s="19">
        <f t="shared" si="4"/>
        <v>9.8135005163425113</v>
      </c>
      <c r="J29" s="5"/>
      <c r="K29" s="49">
        <f t="shared" si="5"/>
        <v>6.2557004896257116</v>
      </c>
      <c r="L29" s="48">
        <f t="shared" si="6"/>
        <v>6.8486671607451779</v>
      </c>
      <c r="M29" s="50">
        <f t="shared" si="7"/>
        <v>7.4416338318646442</v>
      </c>
      <c r="N29" s="19">
        <f t="shared" si="8"/>
        <v>7.836944945944289</v>
      </c>
      <c r="O29" s="19">
        <f t="shared" si="9"/>
        <v>8.2322560600239338</v>
      </c>
      <c r="P29" s="19">
        <f t="shared" si="10"/>
        <v>8.8252227311434002</v>
      </c>
      <c r="Q29" s="19">
        <f t="shared" si="11"/>
        <v>9.4181894022628665</v>
      </c>
    </row>
    <row r="30" spans="1:18" x14ac:dyDescent="0.4">
      <c r="A30" s="11" t="s">
        <v>33</v>
      </c>
      <c r="B30" s="37" t="s">
        <v>15</v>
      </c>
      <c r="C30" s="18">
        <v>9.6309394081906987</v>
      </c>
      <c r="D30" s="18">
        <v>2.1180429315574494</v>
      </c>
      <c r="E30" s="49">
        <f t="shared" si="0"/>
        <v>7.5128964766332498</v>
      </c>
      <c r="F30" s="48">
        <f t="shared" si="1"/>
        <v>8.5719179424119734</v>
      </c>
      <c r="G30" s="19">
        <f t="shared" si="2"/>
        <v>9.6309394081906987</v>
      </c>
      <c r="H30" s="19">
        <f t="shared" si="3"/>
        <v>10.689960873969424</v>
      </c>
      <c r="I30" s="19">
        <f t="shared" si="4"/>
        <v>11.748982339748148</v>
      </c>
      <c r="J30" s="5"/>
      <c r="K30" s="49">
        <f t="shared" si="5"/>
        <v>7.9365050629447396</v>
      </c>
      <c r="L30" s="48">
        <f t="shared" si="6"/>
        <v>8.5719179424119734</v>
      </c>
      <c r="M30" s="50">
        <f t="shared" si="7"/>
        <v>9.2073308218792089</v>
      </c>
      <c r="N30" s="19">
        <f t="shared" si="8"/>
        <v>9.6309394081906987</v>
      </c>
      <c r="O30" s="19">
        <f t="shared" si="9"/>
        <v>10.054547994502189</v>
      </c>
      <c r="P30" s="19">
        <f t="shared" si="10"/>
        <v>10.689960873969424</v>
      </c>
      <c r="Q30" s="19">
        <f t="shared" si="11"/>
        <v>11.325373753436658</v>
      </c>
    </row>
    <row r="31" spans="1:18" x14ac:dyDescent="0.4">
      <c r="A31" s="11" t="s">
        <v>34</v>
      </c>
      <c r="B31" s="37" t="s">
        <v>38</v>
      </c>
      <c r="C31" s="26">
        <v>6.1723073606401382</v>
      </c>
      <c r="D31" s="26">
        <v>1.189644486518058</v>
      </c>
      <c r="E31" s="49">
        <f>C31-D31</f>
        <v>4.98266287412208</v>
      </c>
      <c r="F31" s="48">
        <f>C31-0.5*D31</f>
        <v>5.5774851173811095</v>
      </c>
      <c r="G31" s="19">
        <f>C31</f>
        <v>6.1723073606401382</v>
      </c>
      <c r="H31" s="19">
        <f>C31+0.5*D31</f>
        <v>6.7671296038991668</v>
      </c>
      <c r="I31" s="19">
        <f>C31+D31</f>
        <v>7.3619518471581964</v>
      </c>
      <c r="J31" s="19"/>
      <c r="K31" s="49">
        <f>C31-0.8*D31</f>
        <v>5.220591771425692</v>
      </c>
      <c r="L31" s="48">
        <f>C31-0.5*D31</f>
        <v>5.5774851173811095</v>
      </c>
      <c r="M31" s="50">
        <f>C31-0.2*D31</f>
        <v>5.9343784633365262</v>
      </c>
      <c r="N31" s="19">
        <f>C31</f>
        <v>6.1723073606401382</v>
      </c>
      <c r="O31" s="19">
        <f>C31+0.2*D31</f>
        <v>6.4102362579437502</v>
      </c>
      <c r="P31" s="19">
        <f>C31+0.5*D31</f>
        <v>6.7671296038991668</v>
      </c>
      <c r="Q31" s="19">
        <f>C31+0.8*D31</f>
        <v>7.1240229498545844</v>
      </c>
    </row>
    <row r="32" spans="1:18" x14ac:dyDescent="0.4">
      <c r="A32" s="9" t="s">
        <v>53</v>
      </c>
      <c r="B32" s="37" t="s">
        <v>37</v>
      </c>
      <c r="C32" s="19">
        <v>24.882215953156596</v>
      </c>
      <c r="D32" s="19">
        <v>5.028602860915738</v>
      </c>
      <c r="E32" s="49">
        <f t="shared" si="0"/>
        <v>19.853613092240856</v>
      </c>
      <c r="F32" s="48">
        <f t="shared" si="1"/>
        <v>22.367914522698726</v>
      </c>
      <c r="G32" s="19">
        <f t="shared" si="2"/>
        <v>24.882215953156596</v>
      </c>
      <c r="H32" s="19">
        <f t="shared" si="3"/>
        <v>27.396517383614466</v>
      </c>
      <c r="I32" s="19">
        <f t="shared" si="4"/>
        <v>29.910818814072336</v>
      </c>
      <c r="J32" s="5"/>
      <c r="K32" s="49">
        <f t="shared" si="5"/>
        <v>20.859333664424007</v>
      </c>
      <c r="L32" s="48">
        <f t="shared" si="6"/>
        <v>22.367914522698726</v>
      </c>
      <c r="M32" s="50">
        <f t="shared" si="7"/>
        <v>23.876495380973449</v>
      </c>
      <c r="N32" s="19">
        <f t="shared" si="8"/>
        <v>24.882215953156596</v>
      </c>
      <c r="O32" s="19">
        <f t="shared" si="9"/>
        <v>25.887936525339743</v>
      </c>
      <c r="P32" s="19">
        <f t="shared" si="10"/>
        <v>27.396517383614466</v>
      </c>
      <c r="Q32" s="19">
        <f t="shared" si="11"/>
        <v>28.905098241889185</v>
      </c>
    </row>
    <row r="33" spans="1:18" x14ac:dyDescent="0.4">
      <c r="A33" s="13" t="s">
        <v>54</v>
      </c>
      <c r="B33" s="38" t="s">
        <v>17</v>
      </c>
      <c r="C33" s="47">
        <v>15.261431509189126</v>
      </c>
      <c r="D33" s="47">
        <v>3.7872241273549663</v>
      </c>
      <c r="E33" s="51">
        <f t="shared" si="0"/>
        <v>11.474207381834161</v>
      </c>
      <c r="F33" s="52">
        <f t="shared" si="1"/>
        <v>13.367819445511643</v>
      </c>
      <c r="G33" s="22">
        <f t="shared" si="2"/>
        <v>15.261431509189126</v>
      </c>
      <c r="H33" s="22">
        <f t="shared" si="3"/>
        <v>17.15504357286661</v>
      </c>
      <c r="I33" s="22">
        <f t="shared" si="4"/>
        <v>19.048655636544094</v>
      </c>
      <c r="J33" s="22"/>
      <c r="K33" s="51">
        <f t="shared" si="5"/>
        <v>12.231652207305153</v>
      </c>
      <c r="L33" s="52">
        <f t="shared" si="6"/>
        <v>13.367819445511643</v>
      </c>
      <c r="M33" s="53">
        <f t="shared" si="7"/>
        <v>14.503986683718132</v>
      </c>
      <c r="N33" s="22">
        <f t="shared" si="8"/>
        <v>15.261431509189126</v>
      </c>
      <c r="O33" s="22">
        <f t="shared" si="9"/>
        <v>16.018876334660121</v>
      </c>
      <c r="P33" s="22">
        <f t="shared" si="10"/>
        <v>17.15504357286661</v>
      </c>
      <c r="Q33" s="22">
        <f t="shared" si="11"/>
        <v>18.2912108110731</v>
      </c>
      <c r="R33" s="44"/>
    </row>
    <row r="34" spans="1:18" x14ac:dyDescent="0.4">
      <c r="A34" s="9" t="s">
        <v>55</v>
      </c>
      <c r="B34" s="4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37" t="s">
        <v>39</v>
      </c>
      <c r="C35" s="26">
        <v>51.094250820511157</v>
      </c>
      <c r="D35" s="26">
        <v>13.254214078588353</v>
      </c>
      <c r="E35" s="19">
        <f t="shared" si="0"/>
        <v>37.840036741922802</v>
      </c>
      <c r="F35" s="19">
        <f t="shared" si="1"/>
        <v>44.467143781216983</v>
      </c>
      <c r="G35" s="19">
        <f t="shared" si="2"/>
        <v>51.094250820511157</v>
      </c>
      <c r="H35" s="48">
        <f t="shared" si="3"/>
        <v>57.72135785980533</v>
      </c>
      <c r="I35" s="49">
        <f t="shared" si="4"/>
        <v>64.348464899099511</v>
      </c>
      <c r="J35" s="19"/>
      <c r="K35" s="19">
        <f t="shared" si="5"/>
        <v>40.490879557640476</v>
      </c>
      <c r="L35" s="19">
        <f t="shared" si="6"/>
        <v>44.467143781216983</v>
      </c>
      <c r="M35" s="19">
        <f t="shared" si="7"/>
        <v>48.443408004793483</v>
      </c>
      <c r="N35" s="19">
        <f t="shared" si="8"/>
        <v>51.094250820511157</v>
      </c>
      <c r="O35" s="50">
        <f t="shared" si="9"/>
        <v>53.74509363622883</v>
      </c>
      <c r="P35" s="48">
        <f t="shared" si="10"/>
        <v>57.72135785980533</v>
      </c>
      <c r="Q35" s="49">
        <f t="shared" si="11"/>
        <v>61.697622083381837</v>
      </c>
      <c r="R35" s="45"/>
    </row>
    <row r="36" spans="1:18" x14ac:dyDescent="0.4">
      <c r="A36" s="17" t="s">
        <v>35</v>
      </c>
      <c r="B36" s="38" t="s">
        <v>40</v>
      </c>
      <c r="C36" s="47">
        <v>58.500226808033155</v>
      </c>
      <c r="D36" s="47">
        <v>10.00538296171937</v>
      </c>
      <c r="E36" s="22">
        <f t="shared" si="0"/>
        <v>48.494843846313785</v>
      </c>
      <c r="F36" s="22">
        <f t="shared" si="1"/>
        <v>53.497535327173466</v>
      </c>
      <c r="G36" s="22">
        <f t="shared" si="2"/>
        <v>58.500226808033155</v>
      </c>
      <c r="H36" s="52">
        <f t="shared" si="3"/>
        <v>63.502918288892843</v>
      </c>
      <c r="I36" s="51">
        <f t="shared" si="4"/>
        <v>68.505609769752525</v>
      </c>
      <c r="J36" s="22"/>
      <c r="K36" s="22">
        <f t="shared" si="5"/>
        <v>50.495920438657656</v>
      </c>
      <c r="L36" s="22">
        <f t="shared" si="6"/>
        <v>53.497535327173466</v>
      </c>
      <c r="M36" s="22">
        <f t="shared" si="7"/>
        <v>56.499150215689284</v>
      </c>
      <c r="N36" s="22">
        <f t="shared" si="8"/>
        <v>58.500226808033155</v>
      </c>
      <c r="O36" s="53">
        <f t="shared" si="9"/>
        <v>60.501303400377026</v>
      </c>
      <c r="P36" s="52">
        <f t="shared" si="10"/>
        <v>63.502918288892843</v>
      </c>
      <c r="Q36" s="51">
        <f t="shared" si="11"/>
        <v>66.504533177408646</v>
      </c>
      <c r="R36" s="44"/>
    </row>
    <row r="37" spans="1:18" x14ac:dyDescent="0.4">
      <c r="A37" s="9" t="s">
        <v>56</v>
      </c>
      <c r="B37" s="40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37" t="s">
        <v>18</v>
      </c>
      <c r="C38" s="19">
        <v>18.492300100701666</v>
      </c>
      <c r="D38" s="19">
        <v>5.9350849724859263</v>
      </c>
      <c r="E38" s="19">
        <f t="shared" si="0"/>
        <v>12.55721512821574</v>
      </c>
      <c r="F38" s="19">
        <f t="shared" si="1"/>
        <v>15.524757614458704</v>
      </c>
      <c r="G38" s="19">
        <f t="shared" si="2"/>
        <v>18.492300100701666</v>
      </c>
      <c r="H38" s="48">
        <f t="shared" si="3"/>
        <v>21.459842586944628</v>
      </c>
      <c r="I38" s="49">
        <f t="shared" si="4"/>
        <v>24.427385073187594</v>
      </c>
      <c r="J38" s="5"/>
      <c r="K38" s="19">
        <f t="shared" si="5"/>
        <v>13.744232122712924</v>
      </c>
      <c r="L38" s="19">
        <f t="shared" si="6"/>
        <v>15.524757614458704</v>
      </c>
      <c r="M38" s="19">
        <f t="shared" si="7"/>
        <v>17.305283106204481</v>
      </c>
      <c r="N38" s="19">
        <f t="shared" si="8"/>
        <v>18.492300100701666</v>
      </c>
      <c r="O38" s="50">
        <f t="shared" si="9"/>
        <v>19.679317095198851</v>
      </c>
      <c r="P38" s="48">
        <f t="shared" si="10"/>
        <v>21.459842586944628</v>
      </c>
      <c r="Q38" s="49">
        <f t="shared" si="11"/>
        <v>23.240368078690409</v>
      </c>
    </row>
    <row r="39" spans="1:18" x14ac:dyDescent="0.4">
      <c r="A39" s="17" t="s">
        <v>20</v>
      </c>
      <c r="B39" s="37" t="s">
        <v>41</v>
      </c>
      <c r="C39" s="19">
        <v>28.924762706453507</v>
      </c>
      <c r="D39" s="19">
        <v>5.5733118845517806</v>
      </c>
      <c r="E39" s="19">
        <f t="shared" si="0"/>
        <v>23.351450821901725</v>
      </c>
      <c r="F39" s="19">
        <f t="shared" si="1"/>
        <v>26.138106764177618</v>
      </c>
      <c r="G39" s="19">
        <f t="shared" si="2"/>
        <v>28.924762706453507</v>
      </c>
      <c r="H39" s="48">
        <f t="shared" si="3"/>
        <v>31.711418648729396</v>
      </c>
      <c r="I39" s="49">
        <f t="shared" si="4"/>
        <v>34.498074591005285</v>
      </c>
      <c r="J39" s="5"/>
      <c r="K39" s="19">
        <f t="shared" si="5"/>
        <v>24.466113198812081</v>
      </c>
      <c r="L39" s="19">
        <f t="shared" si="6"/>
        <v>26.138106764177618</v>
      </c>
      <c r="M39" s="19">
        <f t="shared" si="7"/>
        <v>27.81010032954315</v>
      </c>
      <c r="N39" s="19">
        <f t="shared" si="8"/>
        <v>28.924762706453507</v>
      </c>
      <c r="O39" s="50">
        <f t="shared" si="9"/>
        <v>30.039425083363863</v>
      </c>
      <c r="P39" s="48">
        <f t="shared" si="10"/>
        <v>31.711418648729396</v>
      </c>
      <c r="Q39" s="49">
        <f t="shared" si="11"/>
        <v>33.383412214094932</v>
      </c>
    </row>
    <row r="40" spans="1:18" ht="56.25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33F05-D421-4A3F-A6FF-4627168D9CE7}">
  <sheetPr codeName="Sheet14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87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37" t="s">
        <v>15</v>
      </c>
      <c r="C5" s="18">
        <v>8.0610186804820518</v>
      </c>
      <c r="D5" s="18">
        <v>2.136953535805918</v>
      </c>
      <c r="E5" s="19">
        <f>C5-D5</f>
        <v>5.9240651446761339</v>
      </c>
      <c r="F5" s="19">
        <f>C5-0.5*D5</f>
        <v>6.9925419125790924</v>
      </c>
      <c r="G5" s="19">
        <f>C5</f>
        <v>8.0610186804820518</v>
      </c>
      <c r="H5" s="48">
        <f>C5+0.5*D5</f>
        <v>9.1294954483850113</v>
      </c>
      <c r="I5" s="49">
        <f>C5+D5</f>
        <v>10.197972216287969</v>
      </c>
      <c r="J5" s="5"/>
      <c r="K5" s="19">
        <f>C5-0.8*D5</f>
        <v>6.3514558518373176</v>
      </c>
      <c r="L5" s="19">
        <f>C5-0.5*D5</f>
        <v>6.9925419125790924</v>
      </c>
      <c r="M5" s="19">
        <f>C5-0.2*D5</f>
        <v>7.6336279733208681</v>
      </c>
      <c r="N5" s="19">
        <f>C5</f>
        <v>8.0610186804820518</v>
      </c>
      <c r="O5" s="50">
        <f>C5+0.2*D5</f>
        <v>8.4884093876432356</v>
      </c>
      <c r="P5" s="48">
        <f>C5+0.5*D5</f>
        <v>9.1294954483850113</v>
      </c>
      <c r="Q5" s="49">
        <f>C5+0.8*D5</f>
        <v>9.7705815091267869</v>
      </c>
    </row>
    <row r="6" spans="1:18" x14ac:dyDescent="0.4">
      <c r="A6" s="11" t="s">
        <v>47</v>
      </c>
      <c r="B6" s="37" t="s">
        <v>15</v>
      </c>
      <c r="C6" s="18">
        <v>8.288457411402911</v>
      </c>
      <c r="D6" s="18">
        <v>2.0301583933545144</v>
      </c>
      <c r="E6" s="19">
        <f t="shared" ref="E6:E39" si="0">C6-D6</f>
        <v>6.2582990180483966</v>
      </c>
      <c r="F6" s="19">
        <f t="shared" ref="F6:F39" si="1">C6-0.5*D6</f>
        <v>7.2733782147256534</v>
      </c>
      <c r="G6" s="19">
        <f t="shared" ref="G6:G39" si="2">C6</f>
        <v>8.288457411402911</v>
      </c>
      <c r="H6" s="48">
        <f t="shared" ref="H6:H39" si="3">C6+0.5*D6</f>
        <v>9.3035366080801687</v>
      </c>
      <c r="I6" s="49">
        <f t="shared" ref="I6:I39" si="4">C6+D6</f>
        <v>10.318615804757425</v>
      </c>
      <c r="J6" s="5"/>
      <c r="K6" s="19">
        <f t="shared" ref="K6:K39" si="5">C6-0.8*D6</f>
        <v>6.6643306967192997</v>
      </c>
      <c r="L6" s="19">
        <f t="shared" ref="L6:L39" si="6">C6-0.5*D6</f>
        <v>7.2733782147256534</v>
      </c>
      <c r="M6" s="19">
        <f t="shared" ref="M6:M39" si="7">C6-0.2*D6</f>
        <v>7.882425732732008</v>
      </c>
      <c r="N6" s="19">
        <f t="shared" ref="N6:N39" si="8">C6</f>
        <v>8.288457411402911</v>
      </c>
      <c r="O6" s="50">
        <f t="shared" ref="O6:O39" si="9">C6+0.2*D6</f>
        <v>8.6944890900738141</v>
      </c>
      <c r="P6" s="48">
        <f t="shared" ref="P6:P39" si="10">C6+0.5*D6</f>
        <v>9.3035366080801687</v>
      </c>
      <c r="Q6" s="49">
        <f t="shared" ref="Q6:Q39" si="11">C6+0.8*D6</f>
        <v>9.9125841260865233</v>
      </c>
    </row>
    <row r="7" spans="1:18" x14ac:dyDescent="0.4">
      <c r="A7" s="11" t="s">
        <v>22</v>
      </c>
      <c r="B7" s="37" t="s">
        <v>16</v>
      </c>
      <c r="C7" s="18">
        <v>2.5817649042318291</v>
      </c>
      <c r="D7" s="18">
        <v>1.0728382870944222</v>
      </c>
      <c r="E7" s="19">
        <f t="shared" si="0"/>
        <v>1.5089266171374069</v>
      </c>
      <c r="F7" s="19">
        <f t="shared" si="1"/>
        <v>2.0453457606846182</v>
      </c>
      <c r="G7" s="19">
        <f t="shared" si="2"/>
        <v>2.5817649042318291</v>
      </c>
      <c r="H7" s="48">
        <f t="shared" si="3"/>
        <v>3.1181840477790401</v>
      </c>
      <c r="I7" s="49">
        <f t="shared" si="4"/>
        <v>3.6546031913262516</v>
      </c>
      <c r="J7" s="5"/>
      <c r="K7" s="19">
        <f t="shared" si="5"/>
        <v>1.7234942745562913</v>
      </c>
      <c r="L7" s="19">
        <f t="shared" si="6"/>
        <v>2.0453457606846182</v>
      </c>
      <c r="M7" s="19">
        <f t="shared" si="7"/>
        <v>2.3671972468129447</v>
      </c>
      <c r="N7" s="19">
        <f t="shared" si="8"/>
        <v>2.5817649042318291</v>
      </c>
      <c r="O7" s="50">
        <f t="shared" si="9"/>
        <v>2.7963325616507135</v>
      </c>
      <c r="P7" s="48">
        <f t="shared" si="10"/>
        <v>3.1181840477790401</v>
      </c>
      <c r="Q7" s="49">
        <f t="shared" si="11"/>
        <v>3.4400355339073672</v>
      </c>
    </row>
    <row r="8" spans="1:18" x14ac:dyDescent="0.4">
      <c r="A8" s="11" t="s">
        <v>23</v>
      </c>
      <c r="B8" s="37" t="s">
        <v>15</v>
      </c>
      <c r="C8" s="18">
        <v>6.3267921512663969</v>
      </c>
      <c r="D8" s="18">
        <v>2.0122746419950692</v>
      </c>
      <c r="E8" s="19">
        <f t="shared" si="0"/>
        <v>4.3145175092713277</v>
      </c>
      <c r="F8" s="19">
        <f t="shared" si="1"/>
        <v>5.3206548302688628</v>
      </c>
      <c r="G8" s="19">
        <f t="shared" si="2"/>
        <v>6.3267921512663969</v>
      </c>
      <c r="H8" s="48">
        <f t="shared" si="3"/>
        <v>7.3329294722639311</v>
      </c>
      <c r="I8" s="49">
        <f t="shared" si="4"/>
        <v>8.3390667932614662</v>
      </c>
      <c r="J8" s="5"/>
      <c r="K8" s="19">
        <f t="shared" si="5"/>
        <v>4.716972437670341</v>
      </c>
      <c r="L8" s="19">
        <f t="shared" si="6"/>
        <v>5.3206548302688628</v>
      </c>
      <c r="M8" s="19">
        <f t="shared" si="7"/>
        <v>5.9243372228673827</v>
      </c>
      <c r="N8" s="19">
        <f t="shared" si="8"/>
        <v>6.3267921512663969</v>
      </c>
      <c r="O8" s="50">
        <f t="shared" si="9"/>
        <v>6.7292470796654111</v>
      </c>
      <c r="P8" s="48">
        <f t="shared" si="10"/>
        <v>7.3329294722639311</v>
      </c>
      <c r="Q8" s="49">
        <f t="shared" si="11"/>
        <v>7.9366118648624528</v>
      </c>
    </row>
    <row r="9" spans="1:18" x14ac:dyDescent="0.4">
      <c r="A9" s="11" t="s">
        <v>24</v>
      </c>
      <c r="B9" s="37" t="s">
        <v>16</v>
      </c>
      <c r="C9" s="18">
        <v>2.2645210746576132</v>
      </c>
      <c r="D9" s="18">
        <v>1.0181104030007502</v>
      </c>
      <c r="E9" s="19">
        <f t="shared" si="0"/>
        <v>1.246410671656863</v>
      </c>
      <c r="F9" s="19">
        <f t="shared" si="1"/>
        <v>1.7554658731572381</v>
      </c>
      <c r="G9" s="19">
        <f t="shared" si="2"/>
        <v>2.2645210746576132</v>
      </c>
      <c r="H9" s="48">
        <f t="shared" si="3"/>
        <v>2.7735762761579883</v>
      </c>
      <c r="I9" s="49">
        <f t="shared" si="4"/>
        <v>3.2826314776583634</v>
      </c>
      <c r="J9" s="5"/>
      <c r="K9" s="19">
        <f t="shared" si="5"/>
        <v>1.4500327522570129</v>
      </c>
      <c r="L9" s="19">
        <f t="shared" si="6"/>
        <v>1.7554658731572381</v>
      </c>
      <c r="M9" s="19">
        <f t="shared" si="7"/>
        <v>2.0608989940574634</v>
      </c>
      <c r="N9" s="19">
        <f t="shared" si="8"/>
        <v>2.2645210746576132</v>
      </c>
      <c r="O9" s="50">
        <f t="shared" si="9"/>
        <v>2.4681431552577631</v>
      </c>
      <c r="P9" s="48">
        <f t="shared" si="10"/>
        <v>2.7735762761579883</v>
      </c>
      <c r="Q9" s="49">
        <f t="shared" si="11"/>
        <v>3.0790093970582135</v>
      </c>
    </row>
    <row r="10" spans="1:18" x14ac:dyDescent="0.4">
      <c r="A10" s="9" t="s">
        <v>25</v>
      </c>
      <c r="B10" s="37" t="s">
        <v>18</v>
      </c>
      <c r="C10" s="20">
        <v>27.522554222040799</v>
      </c>
      <c r="D10" s="20">
        <v>5.3472712560626228</v>
      </c>
      <c r="E10" s="19">
        <f t="shared" si="0"/>
        <v>22.175282965978177</v>
      </c>
      <c r="F10" s="19">
        <f t="shared" si="1"/>
        <v>24.84891859400949</v>
      </c>
      <c r="G10" s="19">
        <f t="shared" si="2"/>
        <v>27.522554222040799</v>
      </c>
      <c r="H10" s="48">
        <f t="shared" si="3"/>
        <v>30.196189850072109</v>
      </c>
      <c r="I10" s="49">
        <f t="shared" si="4"/>
        <v>32.869825478103422</v>
      </c>
      <c r="J10" s="5"/>
      <c r="K10" s="19">
        <f t="shared" si="5"/>
        <v>23.2447372171907</v>
      </c>
      <c r="L10" s="19">
        <f t="shared" si="6"/>
        <v>24.84891859400949</v>
      </c>
      <c r="M10" s="19">
        <f t="shared" si="7"/>
        <v>26.453099970828276</v>
      </c>
      <c r="N10" s="19">
        <f t="shared" si="8"/>
        <v>27.522554222040799</v>
      </c>
      <c r="O10" s="50">
        <f t="shared" si="9"/>
        <v>28.592008473253323</v>
      </c>
      <c r="P10" s="48">
        <f t="shared" si="10"/>
        <v>30.196189850072109</v>
      </c>
      <c r="Q10" s="49">
        <f t="shared" si="11"/>
        <v>31.800371226890899</v>
      </c>
      <c r="R10" s="1"/>
    </row>
    <row r="11" spans="1:18" x14ac:dyDescent="0.4">
      <c r="A11" s="11" t="s">
        <v>63</v>
      </c>
      <c r="B11" s="37" t="s">
        <v>15</v>
      </c>
      <c r="C11" s="18">
        <v>7.5790222355358612</v>
      </c>
      <c r="D11" s="18">
        <v>2.1922765667799551</v>
      </c>
      <c r="E11" s="49">
        <f t="shared" si="0"/>
        <v>5.3867456687559061</v>
      </c>
      <c r="F11" s="48">
        <f t="shared" si="1"/>
        <v>6.4828839521458832</v>
      </c>
      <c r="G11" s="19">
        <f t="shared" si="2"/>
        <v>7.5790222355358612</v>
      </c>
      <c r="H11" s="19">
        <f t="shared" si="3"/>
        <v>8.6751605189258392</v>
      </c>
      <c r="I11" s="19">
        <f t="shared" si="4"/>
        <v>9.7712988023158154</v>
      </c>
      <c r="J11" s="5"/>
      <c r="K11" s="49">
        <f t="shared" si="5"/>
        <v>5.8252009821118973</v>
      </c>
      <c r="L11" s="48">
        <f t="shared" si="6"/>
        <v>6.4828839521458832</v>
      </c>
      <c r="M11" s="50">
        <f t="shared" si="7"/>
        <v>7.14056692217987</v>
      </c>
      <c r="N11" s="19">
        <f t="shared" si="8"/>
        <v>7.5790222355358612</v>
      </c>
      <c r="O11" s="19">
        <f t="shared" si="9"/>
        <v>8.0174775488918524</v>
      </c>
      <c r="P11" s="19">
        <f t="shared" si="10"/>
        <v>8.6751605189258392</v>
      </c>
      <c r="Q11" s="19">
        <f t="shared" si="11"/>
        <v>9.332843488959826</v>
      </c>
    </row>
    <row r="12" spans="1:18" x14ac:dyDescent="0.4">
      <c r="A12" s="11" t="s">
        <v>26</v>
      </c>
      <c r="B12" s="37" t="s">
        <v>16</v>
      </c>
      <c r="C12" s="18">
        <v>2.7562221569438532</v>
      </c>
      <c r="D12" s="18">
        <v>0.830032438688866</v>
      </c>
      <c r="E12" s="49">
        <f t="shared" si="0"/>
        <v>1.9261897182549872</v>
      </c>
      <c r="F12" s="48">
        <f t="shared" si="1"/>
        <v>2.3412059375994203</v>
      </c>
      <c r="G12" s="19">
        <f t="shared" si="2"/>
        <v>2.7562221569438532</v>
      </c>
      <c r="H12" s="19">
        <f t="shared" si="3"/>
        <v>3.1712383762882861</v>
      </c>
      <c r="I12" s="19">
        <f t="shared" si="4"/>
        <v>3.5862545956327194</v>
      </c>
      <c r="J12" s="5"/>
      <c r="K12" s="49">
        <f t="shared" si="5"/>
        <v>2.0921962059927601</v>
      </c>
      <c r="L12" s="48">
        <f t="shared" si="6"/>
        <v>2.3412059375994203</v>
      </c>
      <c r="M12" s="50">
        <f t="shared" si="7"/>
        <v>2.59021566920608</v>
      </c>
      <c r="N12" s="19">
        <f t="shared" si="8"/>
        <v>2.7562221569438532</v>
      </c>
      <c r="O12" s="19">
        <f t="shared" si="9"/>
        <v>2.9222286446816264</v>
      </c>
      <c r="P12" s="19">
        <f t="shared" si="10"/>
        <v>3.1712383762882861</v>
      </c>
      <c r="Q12" s="19">
        <f t="shared" si="11"/>
        <v>3.4202481078949463</v>
      </c>
    </row>
    <row r="13" spans="1:18" x14ac:dyDescent="0.4">
      <c r="A13" s="11" t="s">
        <v>27</v>
      </c>
      <c r="B13" s="37" t="s">
        <v>16</v>
      </c>
      <c r="C13" s="18">
        <v>2.8253532529215324</v>
      </c>
      <c r="D13" s="18">
        <v>0.80541162459134885</v>
      </c>
      <c r="E13" s="49">
        <f t="shared" si="0"/>
        <v>2.0199416283301836</v>
      </c>
      <c r="F13" s="48">
        <f t="shared" si="1"/>
        <v>2.422647440625858</v>
      </c>
      <c r="G13" s="19">
        <f t="shared" si="2"/>
        <v>2.8253532529215324</v>
      </c>
      <c r="H13" s="19">
        <f t="shared" si="3"/>
        <v>3.2280590652172068</v>
      </c>
      <c r="I13" s="19">
        <f t="shared" si="4"/>
        <v>3.6307648775128811</v>
      </c>
      <c r="J13" s="5"/>
      <c r="K13" s="49">
        <f t="shared" si="5"/>
        <v>2.1810239532484532</v>
      </c>
      <c r="L13" s="48">
        <f t="shared" si="6"/>
        <v>2.422647440625858</v>
      </c>
      <c r="M13" s="50">
        <f t="shared" si="7"/>
        <v>2.6642709280032628</v>
      </c>
      <c r="N13" s="19">
        <f t="shared" si="8"/>
        <v>2.8253532529215324</v>
      </c>
      <c r="O13" s="19">
        <f t="shared" si="9"/>
        <v>2.986435577839802</v>
      </c>
      <c r="P13" s="19">
        <f t="shared" si="10"/>
        <v>3.2280590652172068</v>
      </c>
      <c r="Q13" s="19">
        <f t="shared" si="11"/>
        <v>3.4696825525946116</v>
      </c>
    </row>
    <row r="14" spans="1:18" x14ac:dyDescent="0.4">
      <c r="A14" s="11" t="s">
        <v>28</v>
      </c>
      <c r="B14" s="37" t="s">
        <v>16</v>
      </c>
      <c r="C14" s="18">
        <v>2.7734471343194449</v>
      </c>
      <c r="D14" s="18">
        <v>0.84606139565002259</v>
      </c>
      <c r="E14" s="49">
        <f t="shared" si="0"/>
        <v>1.9273857386694222</v>
      </c>
      <c r="F14" s="48">
        <f t="shared" si="1"/>
        <v>2.3504164364944335</v>
      </c>
      <c r="G14" s="19">
        <f t="shared" si="2"/>
        <v>2.7734471343194449</v>
      </c>
      <c r="H14" s="19">
        <f t="shared" si="3"/>
        <v>3.1964778321444562</v>
      </c>
      <c r="I14" s="19">
        <f t="shared" si="4"/>
        <v>3.6195085299694676</v>
      </c>
      <c r="J14" s="5"/>
      <c r="K14" s="49">
        <f t="shared" si="5"/>
        <v>2.096598017799427</v>
      </c>
      <c r="L14" s="48">
        <f t="shared" si="6"/>
        <v>2.3504164364944335</v>
      </c>
      <c r="M14" s="50">
        <f t="shared" si="7"/>
        <v>2.6042348551894405</v>
      </c>
      <c r="N14" s="19">
        <f t="shared" si="8"/>
        <v>2.7734471343194449</v>
      </c>
      <c r="O14" s="19">
        <f t="shared" si="9"/>
        <v>2.9426594134494493</v>
      </c>
      <c r="P14" s="19">
        <f t="shared" si="10"/>
        <v>3.1964778321444562</v>
      </c>
      <c r="Q14" s="19">
        <f t="shared" si="11"/>
        <v>3.4502962508394628</v>
      </c>
    </row>
    <row r="15" spans="1:18" x14ac:dyDescent="0.4">
      <c r="A15" s="13" t="s">
        <v>48</v>
      </c>
      <c r="B15" s="38" t="s">
        <v>17</v>
      </c>
      <c r="C15" s="21">
        <v>15.934044779720692</v>
      </c>
      <c r="D15" s="21">
        <v>3.4521356349096126</v>
      </c>
      <c r="E15" s="51">
        <f t="shared" si="0"/>
        <v>12.481909144811079</v>
      </c>
      <c r="F15" s="52">
        <f t="shared" si="1"/>
        <v>14.207976962265885</v>
      </c>
      <c r="G15" s="22">
        <f t="shared" si="2"/>
        <v>15.934044779720692</v>
      </c>
      <c r="H15" s="22">
        <f t="shared" si="3"/>
        <v>17.660112597175498</v>
      </c>
      <c r="I15" s="22">
        <f t="shared" si="4"/>
        <v>19.386180414630303</v>
      </c>
      <c r="J15" s="6"/>
      <c r="K15" s="51">
        <f t="shared" si="5"/>
        <v>13.172336271793002</v>
      </c>
      <c r="L15" s="52">
        <f t="shared" si="6"/>
        <v>14.207976962265885</v>
      </c>
      <c r="M15" s="53">
        <f t="shared" si="7"/>
        <v>15.243617652738768</v>
      </c>
      <c r="N15" s="22">
        <f t="shared" si="8"/>
        <v>15.934044779720692</v>
      </c>
      <c r="O15" s="22">
        <f t="shared" si="9"/>
        <v>16.624471906702613</v>
      </c>
      <c r="P15" s="22">
        <f t="shared" si="10"/>
        <v>17.660112597175498</v>
      </c>
      <c r="Q15" s="22">
        <f t="shared" si="11"/>
        <v>18.695753287648383</v>
      </c>
      <c r="R15" s="1"/>
    </row>
    <row r="16" spans="1:18" x14ac:dyDescent="0.4">
      <c r="A16" s="9" t="s">
        <v>46</v>
      </c>
      <c r="B16" s="34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37" t="s">
        <v>15</v>
      </c>
      <c r="C17" s="18">
        <v>6.718538934504581</v>
      </c>
      <c r="D17" s="18">
        <v>2.4563440606036031</v>
      </c>
      <c r="E17" s="49">
        <f t="shared" si="0"/>
        <v>4.2621948739009774</v>
      </c>
      <c r="F17" s="48">
        <f t="shared" si="1"/>
        <v>5.4903669042027792</v>
      </c>
      <c r="G17" s="19">
        <f t="shared" si="2"/>
        <v>6.718538934504581</v>
      </c>
      <c r="H17" s="19">
        <f t="shared" si="3"/>
        <v>7.9467109648063827</v>
      </c>
      <c r="I17" s="19">
        <f t="shared" si="4"/>
        <v>9.1748829951081845</v>
      </c>
      <c r="J17" s="5"/>
      <c r="K17" s="49">
        <f t="shared" si="5"/>
        <v>4.7534636860216981</v>
      </c>
      <c r="L17" s="48">
        <f t="shared" si="6"/>
        <v>5.4903669042027792</v>
      </c>
      <c r="M17" s="50">
        <f t="shared" si="7"/>
        <v>6.2272701223838602</v>
      </c>
      <c r="N17" s="19">
        <f t="shared" si="8"/>
        <v>6.718538934504581</v>
      </c>
      <c r="O17" s="19">
        <f t="shared" si="9"/>
        <v>7.2098077466253017</v>
      </c>
      <c r="P17" s="19">
        <f t="shared" si="10"/>
        <v>7.9467109648063827</v>
      </c>
      <c r="Q17" s="19">
        <f t="shared" si="11"/>
        <v>8.6836141829874638</v>
      </c>
    </row>
    <row r="18" spans="1:18" x14ac:dyDescent="0.4">
      <c r="A18" s="11" t="s">
        <v>30</v>
      </c>
      <c r="B18" s="37" t="s">
        <v>15</v>
      </c>
      <c r="C18" s="18">
        <v>6.4130333959119179</v>
      </c>
      <c r="D18" s="18">
        <v>2.4809829306552094</v>
      </c>
      <c r="E18" s="19">
        <f t="shared" si="0"/>
        <v>3.9320504652567085</v>
      </c>
      <c r="F18" s="19">
        <f t="shared" si="1"/>
        <v>5.1725419305843134</v>
      </c>
      <c r="G18" s="19">
        <f t="shared" si="2"/>
        <v>6.4130333959119179</v>
      </c>
      <c r="H18" s="48">
        <f t="shared" si="3"/>
        <v>7.6535248612395224</v>
      </c>
      <c r="I18" s="49">
        <f t="shared" si="4"/>
        <v>8.8940163265671277</v>
      </c>
      <c r="J18" s="5"/>
      <c r="K18" s="19">
        <f t="shared" si="5"/>
        <v>4.4282470513877499</v>
      </c>
      <c r="L18" s="19">
        <f t="shared" si="6"/>
        <v>5.1725419305843134</v>
      </c>
      <c r="M18" s="19">
        <f t="shared" si="7"/>
        <v>5.9168368097808761</v>
      </c>
      <c r="N18" s="19">
        <f t="shared" si="8"/>
        <v>6.4130333959119179</v>
      </c>
      <c r="O18" s="50">
        <f t="shared" si="9"/>
        <v>6.9092299820429597</v>
      </c>
      <c r="P18" s="49">
        <f t="shared" si="10"/>
        <v>7.6535248612395224</v>
      </c>
      <c r="Q18" s="49">
        <f t="shared" si="11"/>
        <v>8.3978197404360859</v>
      </c>
    </row>
    <row r="19" spans="1:18" x14ac:dyDescent="0.4">
      <c r="A19" s="11" t="s">
        <v>59</v>
      </c>
      <c r="B19" s="37" t="s">
        <v>15</v>
      </c>
      <c r="C19" s="18">
        <v>6.7806016841971468</v>
      </c>
      <c r="D19" s="18">
        <v>2.5639563162927321</v>
      </c>
      <c r="E19" s="19">
        <f t="shared" si="0"/>
        <v>4.2166453679044142</v>
      </c>
      <c r="F19" s="19">
        <f t="shared" si="1"/>
        <v>5.498623526050781</v>
      </c>
      <c r="G19" s="19">
        <f t="shared" si="2"/>
        <v>6.7806016841971468</v>
      </c>
      <c r="H19" s="48">
        <f t="shared" si="3"/>
        <v>8.0625798423435135</v>
      </c>
      <c r="I19" s="49">
        <f t="shared" si="4"/>
        <v>9.3445580004898794</v>
      </c>
      <c r="J19" s="5"/>
      <c r="K19" s="19">
        <f t="shared" si="5"/>
        <v>4.7294366311629616</v>
      </c>
      <c r="L19" s="19">
        <f t="shared" si="6"/>
        <v>5.498623526050781</v>
      </c>
      <c r="M19" s="19">
        <f t="shared" si="7"/>
        <v>6.2678104209386003</v>
      </c>
      <c r="N19" s="19">
        <f t="shared" si="8"/>
        <v>6.7806016841971468</v>
      </c>
      <c r="O19" s="50">
        <f t="shared" si="9"/>
        <v>7.2933929474556933</v>
      </c>
      <c r="P19" s="49">
        <f t="shared" si="10"/>
        <v>8.0625798423435135</v>
      </c>
      <c r="Q19" s="49">
        <f t="shared" si="11"/>
        <v>8.831766737231332</v>
      </c>
    </row>
    <row r="20" spans="1:18" x14ac:dyDescent="0.4">
      <c r="A20" s="11" t="s">
        <v>60</v>
      </c>
      <c r="B20" s="37" t="s">
        <v>15</v>
      </c>
      <c r="C20" s="24">
        <v>6.1193608929797705</v>
      </c>
      <c r="D20" s="24">
        <v>2.373544228783131</v>
      </c>
      <c r="E20" s="19">
        <f t="shared" si="0"/>
        <v>3.7458166641966395</v>
      </c>
      <c r="F20" s="19">
        <f t="shared" si="1"/>
        <v>4.9325887785882045</v>
      </c>
      <c r="G20" s="19">
        <f t="shared" si="2"/>
        <v>6.1193608929797705</v>
      </c>
      <c r="H20" s="48">
        <f t="shared" si="3"/>
        <v>7.3061330073713364</v>
      </c>
      <c r="I20" s="49">
        <f t="shared" si="4"/>
        <v>8.4929051217629024</v>
      </c>
      <c r="J20" s="5"/>
      <c r="K20" s="19">
        <f t="shared" si="5"/>
        <v>4.2205255099532657</v>
      </c>
      <c r="L20" s="19">
        <f t="shared" si="6"/>
        <v>4.9325887785882045</v>
      </c>
      <c r="M20" s="19">
        <f t="shared" si="7"/>
        <v>5.6446520472231443</v>
      </c>
      <c r="N20" s="19">
        <f t="shared" si="8"/>
        <v>6.1193608929797705</v>
      </c>
      <c r="O20" s="50">
        <f t="shared" si="9"/>
        <v>6.5940697387363967</v>
      </c>
      <c r="P20" s="49">
        <f t="shared" si="10"/>
        <v>7.3061330073713364</v>
      </c>
      <c r="Q20" s="49">
        <f t="shared" si="11"/>
        <v>8.0181962760062753</v>
      </c>
      <c r="R20" s="44"/>
    </row>
    <row r="21" spans="1:18" x14ac:dyDescent="0.4">
      <c r="A21" s="11" t="s">
        <v>31</v>
      </c>
      <c r="B21" s="37" t="s">
        <v>17</v>
      </c>
      <c r="C21" s="18">
        <v>10.352971390916199</v>
      </c>
      <c r="D21" s="18">
        <v>3.9993538415101546</v>
      </c>
      <c r="E21" s="19">
        <f t="shared" si="0"/>
        <v>6.3536175494060441</v>
      </c>
      <c r="F21" s="19">
        <f t="shared" si="1"/>
        <v>8.3532944701611225</v>
      </c>
      <c r="G21" s="19">
        <f t="shared" si="2"/>
        <v>10.352971390916199</v>
      </c>
      <c r="H21" s="48">
        <f t="shared" si="3"/>
        <v>12.352648311671276</v>
      </c>
      <c r="I21" s="49">
        <f t="shared" si="4"/>
        <v>14.352325232426354</v>
      </c>
      <c r="J21" s="5"/>
      <c r="K21" s="19">
        <f t="shared" si="5"/>
        <v>7.1534883177080753</v>
      </c>
      <c r="L21" s="19">
        <f t="shared" si="6"/>
        <v>8.3532944701611225</v>
      </c>
      <c r="M21" s="19">
        <f t="shared" si="7"/>
        <v>9.5531006226141688</v>
      </c>
      <c r="N21" s="19">
        <f t="shared" si="8"/>
        <v>10.352971390916199</v>
      </c>
      <c r="O21" s="50">
        <f t="shared" si="9"/>
        <v>11.152842159218229</v>
      </c>
      <c r="P21" s="49">
        <f t="shared" si="10"/>
        <v>12.352648311671276</v>
      </c>
      <c r="Q21" s="49">
        <f t="shared" si="11"/>
        <v>13.552454464124324</v>
      </c>
    </row>
    <row r="22" spans="1:18" x14ac:dyDescent="0.4">
      <c r="A22" s="11" t="s">
        <v>49</v>
      </c>
      <c r="B22" s="37" t="s">
        <v>15</v>
      </c>
      <c r="C22" s="18">
        <v>5.7771493212669753</v>
      </c>
      <c r="D22" s="18">
        <v>2.389139257689846</v>
      </c>
      <c r="E22" s="19">
        <f t="shared" si="0"/>
        <v>3.3880100635771293</v>
      </c>
      <c r="F22" s="19">
        <f t="shared" si="1"/>
        <v>4.5825796924220521</v>
      </c>
      <c r="G22" s="19">
        <f t="shared" si="2"/>
        <v>5.7771493212669753</v>
      </c>
      <c r="H22" s="48">
        <f t="shared" si="3"/>
        <v>6.9717189501118986</v>
      </c>
      <c r="I22" s="49">
        <f t="shared" si="4"/>
        <v>8.1662885789568218</v>
      </c>
      <c r="J22" s="5"/>
      <c r="K22" s="19">
        <f t="shared" si="5"/>
        <v>3.8658379151150983</v>
      </c>
      <c r="L22" s="19">
        <f t="shared" si="6"/>
        <v>4.5825796924220521</v>
      </c>
      <c r="M22" s="19">
        <f t="shared" si="7"/>
        <v>5.2993214697290059</v>
      </c>
      <c r="N22" s="19">
        <f t="shared" si="8"/>
        <v>5.7771493212669753</v>
      </c>
      <c r="O22" s="50">
        <f t="shared" si="9"/>
        <v>6.2549771728049448</v>
      </c>
      <c r="P22" s="49">
        <f t="shared" si="10"/>
        <v>6.9717189501118986</v>
      </c>
      <c r="Q22" s="49">
        <f t="shared" si="11"/>
        <v>7.6884607274188523</v>
      </c>
    </row>
    <row r="23" spans="1:18" x14ac:dyDescent="0.4">
      <c r="A23" s="11" t="s">
        <v>32</v>
      </c>
      <c r="B23" s="37" t="s">
        <v>18</v>
      </c>
      <c r="C23" s="18">
        <v>19.849075802291857</v>
      </c>
      <c r="D23" s="18">
        <v>6.272143061915493</v>
      </c>
      <c r="E23" s="19">
        <f t="shared" si="0"/>
        <v>13.576932740376364</v>
      </c>
      <c r="F23" s="19">
        <f t="shared" si="1"/>
        <v>16.71300427133411</v>
      </c>
      <c r="G23" s="19">
        <f t="shared" si="2"/>
        <v>19.849075802291857</v>
      </c>
      <c r="H23" s="48">
        <f t="shared" si="3"/>
        <v>22.985147333249603</v>
      </c>
      <c r="I23" s="49">
        <f t="shared" si="4"/>
        <v>26.12121886420735</v>
      </c>
      <c r="J23" s="5"/>
      <c r="K23" s="19">
        <f t="shared" si="5"/>
        <v>14.831361352759462</v>
      </c>
      <c r="L23" s="19">
        <f t="shared" si="6"/>
        <v>16.71300427133411</v>
      </c>
      <c r="M23" s="19">
        <f t="shared" si="7"/>
        <v>18.594647189908759</v>
      </c>
      <c r="N23" s="19">
        <f t="shared" si="8"/>
        <v>19.849075802291857</v>
      </c>
      <c r="O23" s="50">
        <f t="shared" si="9"/>
        <v>21.103504414674955</v>
      </c>
      <c r="P23" s="49">
        <f t="shared" si="10"/>
        <v>22.985147333249603</v>
      </c>
      <c r="Q23" s="49">
        <f t="shared" si="11"/>
        <v>24.866790251824252</v>
      </c>
    </row>
    <row r="24" spans="1:18" x14ac:dyDescent="0.4">
      <c r="A24" s="11" t="s">
        <v>50</v>
      </c>
      <c r="B24" s="37" t="s">
        <v>16</v>
      </c>
      <c r="C24" s="18">
        <v>1.3688411261940663</v>
      </c>
      <c r="D24" s="18">
        <v>0.67186523424731193</v>
      </c>
      <c r="E24" s="27">
        <f t="shared" si="0"/>
        <v>0.69697589194675436</v>
      </c>
      <c r="F24" s="19">
        <f t="shared" si="1"/>
        <v>1.0329085090704102</v>
      </c>
      <c r="G24" s="19">
        <f t="shared" si="2"/>
        <v>1.3688411261940663</v>
      </c>
      <c r="H24" s="48">
        <f t="shared" si="3"/>
        <v>1.7047737433177224</v>
      </c>
      <c r="I24" s="49">
        <f t="shared" si="4"/>
        <v>2.0407063604413782</v>
      </c>
      <c r="J24" s="5"/>
      <c r="K24" s="27">
        <f t="shared" si="5"/>
        <v>0.83134893879621674</v>
      </c>
      <c r="L24" s="19">
        <f t="shared" si="6"/>
        <v>1.0329085090704102</v>
      </c>
      <c r="M24" s="19">
        <f t="shared" si="7"/>
        <v>1.2344680793446039</v>
      </c>
      <c r="N24" s="19">
        <f t="shared" si="8"/>
        <v>1.3688411261940663</v>
      </c>
      <c r="O24" s="50">
        <f t="shared" si="9"/>
        <v>1.5032141730435287</v>
      </c>
      <c r="P24" s="49">
        <f t="shared" si="10"/>
        <v>1.7047737433177224</v>
      </c>
      <c r="Q24" s="49">
        <f t="shared" si="11"/>
        <v>1.9063333135919158</v>
      </c>
    </row>
    <row r="25" spans="1:18" x14ac:dyDescent="0.4">
      <c r="A25" s="11" t="s">
        <v>51</v>
      </c>
      <c r="B25" s="37" t="s">
        <v>16</v>
      </c>
      <c r="C25" s="18">
        <v>1.7648944193061726</v>
      </c>
      <c r="D25" s="18">
        <v>0.89620566317101358</v>
      </c>
      <c r="E25" s="27">
        <f t="shared" si="0"/>
        <v>0.86868875613515906</v>
      </c>
      <c r="F25" s="19">
        <f t="shared" si="1"/>
        <v>1.3167915877206657</v>
      </c>
      <c r="G25" s="19">
        <f t="shared" si="2"/>
        <v>1.7648944193061726</v>
      </c>
      <c r="H25" s="48">
        <f t="shared" si="3"/>
        <v>2.2129972508916795</v>
      </c>
      <c r="I25" s="49">
        <f t="shared" si="4"/>
        <v>2.6611000824771862</v>
      </c>
      <c r="J25" s="5"/>
      <c r="K25" s="19">
        <f t="shared" si="5"/>
        <v>1.0479298887693618</v>
      </c>
      <c r="L25" s="19">
        <f t="shared" si="6"/>
        <v>1.3167915877206657</v>
      </c>
      <c r="M25" s="19">
        <f t="shared" si="7"/>
        <v>1.5856532866719699</v>
      </c>
      <c r="N25" s="19">
        <f t="shared" si="8"/>
        <v>1.7648944193061726</v>
      </c>
      <c r="O25" s="50">
        <f t="shared" si="9"/>
        <v>1.9441355519403754</v>
      </c>
      <c r="P25" s="49">
        <f t="shared" si="10"/>
        <v>2.2129972508916795</v>
      </c>
      <c r="Q25" s="49">
        <f t="shared" si="11"/>
        <v>2.4818589498429837</v>
      </c>
    </row>
    <row r="26" spans="1:18" x14ac:dyDescent="0.4">
      <c r="A26" s="13" t="s">
        <v>66</v>
      </c>
      <c r="B26" s="38" t="s">
        <v>36</v>
      </c>
      <c r="C26" s="25">
        <v>37.947428429500455</v>
      </c>
      <c r="D26" s="25">
        <v>10.917608232254381</v>
      </c>
      <c r="E26" s="22">
        <f t="shared" si="0"/>
        <v>27.029820197246075</v>
      </c>
      <c r="F26" s="22">
        <f t="shared" si="1"/>
        <v>32.488624313373265</v>
      </c>
      <c r="G26" s="22">
        <f t="shared" si="2"/>
        <v>37.947428429500455</v>
      </c>
      <c r="H26" s="52">
        <f t="shared" si="3"/>
        <v>43.406232545627645</v>
      </c>
      <c r="I26" s="51">
        <f t="shared" si="4"/>
        <v>48.865036661754836</v>
      </c>
      <c r="J26" s="6"/>
      <c r="K26" s="22">
        <f t="shared" si="5"/>
        <v>29.213341843696952</v>
      </c>
      <c r="L26" s="22">
        <f t="shared" si="6"/>
        <v>32.488624313373265</v>
      </c>
      <c r="M26" s="22">
        <f t="shared" si="7"/>
        <v>35.763906783049578</v>
      </c>
      <c r="N26" s="22">
        <f t="shared" si="8"/>
        <v>37.947428429500455</v>
      </c>
      <c r="O26" s="53">
        <f t="shared" si="9"/>
        <v>40.130950075951333</v>
      </c>
      <c r="P26" s="51">
        <f t="shared" si="10"/>
        <v>43.406232545627645</v>
      </c>
      <c r="Q26" s="51">
        <f t="shared" si="11"/>
        <v>46.681515015303958</v>
      </c>
    </row>
    <row r="27" spans="1:18" x14ac:dyDescent="0.4">
      <c r="A27" s="9" t="s">
        <v>52</v>
      </c>
      <c r="B27" s="34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37" t="s">
        <v>15</v>
      </c>
      <c r="C28" s="18">
        <v>7.252812682382217</v>
      </c>
      <c r="D28" s="18">
        <v>2.3475669159287338</v>
      </c>
      <c r="E28" s="49">
        <f t="shared" si="0"/>
        <v>4.9052457664534828</v>
      </c>
      <c r="F28" s="48">
        <f t="shared" si="1"/>
        <v>6.0790292244178499</v>
      </c>
      <c r="G28" s="19">
        <f t="shared" si="2"/>
        <v>7.252812682382217</v>
      </c>
      <c r="H28" s="19">
        <f t="shared" si="3"/>
        <v>8.4265961403465841</v>
      </c>
      <c r="I28" s="19">
        <f t="shared" si="4"/>
        <v>9.6003795983109512</v>
      </c>
      <c r="J28" s="5"/>
      <c r="K28" s="49">
        <f t="shared" si="5"/>
        <v>5.37475914963923</v>
      </c>
      <c r="L28" s="48">
        <f t="shared" si="6"/>
        <v>6.0790292244178499</v>
      </c>
      <c r="M28" s="50">
        <f t="shared" si="7"/>
        <v>6.7832992991964698</v>
      </c>
      <c r="N28" s="19">
        <f t="shared" si="8"/>
        <v>7.252812682382217</v>
      </c>
      <c r="O28" s="19">
        <f t="shared" si="9"/>
        <v>7.7223260655679642</v>
      </c>
      <c r="P28" s="19">
        <f t="shared" si="10"/>
        <v>8.4265961403465841</v>
      </c>
      <c r="Q28" s="19">
        <f t="shared" si="11"/>
        <v>9.130866215125204</v>
      </c>
    </row>
    <row r="29" spans="1:18" x14ac:dyDescent="0.4">
      <c r="A29" s="11" t="s">
        <v>62</v>
      </c>
      <c r="B29" s="37" t="s">
        <v>15</v>
      </c>
      <c r="C29" s="18">
        <v>7.9159163152110068</v>
      </c>
      <c r="D29" s="18">
        <v>2.1497598157667053</v>
      </c>
      <c r="E29" s="49">
        <f t="shared" si="0"/>
        <v>5.7661564994443015</v>
      </c>
      <c r="F29" s="48">
        <f t="shared" si="1"/>
        <v>6.8410364073276542</v>
      </c>
      <c r="G29" s="19">
        <f t="shared" si="2"/>
        <v>7.9159163152110068</v>
      </c>
      <c r="H29" s="19">
        <f t="shared" si="3"/>
        <v>8.9907962230943603</v>
      </c>
      <c r="I29" s="19">
        <f t="shared" si="4"/>
        <v>10.065676130977712</v>
      </c>
      <c r="J29" s="5"/>
      <c r="K29" s="49">
        <f t="shared" si="5"/>
        <v>6.1961084625976426</v>
      </c>
      <c r="L29" s="48">
        <f t="shared" si="6"/>
        <v>6.8410364073276542</v>
      </c>
      <c r="M29" s="50">
        <f t="shared" si="7"/>
        <v>7.4859643520576657</v>
      </c>
      <c r="N29" s="19">
        <f t="shared" si="8"/>
        <v>7.9159163152110068</v>
      </c>
      <c r="O29" s="19">
        <f t="shared" si="9"/>
        <v>8.3458682783643479</v>
      </c>
      <c r="P29" s="19">
        <f t="shared" si="10"/>
        <v>8.9907962230943603</v>
      </c>
      <c r="Q29" s="19">
        <f t="shared" si="11"/>
        <v>9.635724167824371</v>
      </c>
    </row>
    <row r="30" spans="1:18" x14ac:dyDescent="0.4">
      <c r="A30" s="11" t="s">
        <v>33</v>
      </c>
      <c r="B30" s="37" t="s">
        <v>15</v>
      </c>
      <c r="C30" s="18">
        <v>9.5669547406275015</v>
      </c>
      <c r="D30" s="18">
        <v>2.2731477503085862</v>
      </c>
      <c r="E30" s="49">
        <f t="shared" si="0"/>
        <v>7.2938069903189149</v>
      </c>
      <c r="F30" s="48">
        <f t="shared" si="1"/>
        <v>8.4303808654732091</v>
      </c>
      <c r="G30" s="19">
        <f t="shared" si="2"/>
        <v>9.5669547406275015</v>
      </c>
      <c r="H30" s="19">
        <f t="shared" si="3"/>
        <v>10.703528615781794</v>
      </c>
      <c r="I30" s="19">
        <f t="shared" si="4"/>
        <v>11.840102490936088</v>
      </c>
      <c r="J30" s="5"/>
      <c r="K30" s="49">
        <f t="shared" si="5"/>
        <v>7.7484365403806326</v>
      </c>
      <c r="L30" s="48">
        <f t="shared" si="6"/>
        <v>8.4303808654732091</v>
      </c>
      <c r="M30" s="50">
        <f t="shared" si="7"/>
        <v>9.1123251905657838</v>
      </c>
      <c r="N30" s="19">
        <f t="shared" si="8"/>
        <v>9.5669547406275015</v>
      </c>
      <c r="O30" s="19">
        <f t="shared" si="9"/>
        <v>10.021584290689219</v>
      </c>
      <c r="P30" s="19">
        <f t="shared" si="10"/>
        <v>10.703528615781794</v>
      </c>
      <c r="Q30" s="19">
        <f t="shared" si="11"/>
        <v>11.38547294087437</v>
      </c>
    </row>
    <row r="31" spans="1:18" x14ac:dyDescent="0.4">
      <c r="A31" s="11" t="s">
        <v>34</v>
      </c>
      <c r="B31" s="37" t="s">
        <v>38</v>
      </c>
      <c r="C31" s="26">
        <v>5.8199720589058188</v>
      </c>
      <c r="D31" s="26">
        <v>1.3470436245240227</v>
      </c>
      <c r="E31" s="49">
        <f>C31-D31</f>
        <v>4.4729284343817959</v>
      </c>
      <c r="F31" s="48">
        <f>C31-0.5*D31</f>
        <v>5.1464502466438073</v>
      </c>
      <c r="G31" s="19">
        <f>C31</f>
        <v>5.8199720589058188</v>
      </c>
      <c r="H31" s="19">
        <f>C31+0.5*D31</f>
        <v>6.4934938711678303</v>
      </c>
      <c r="I31" s="19">
        <f>C31+D31</f>
        <v>7.1670156834298417</v>
      </c>
      <c r="J31" s="19"/>
      <c r="K31" s="49">
        <f>C31-0.8*D31</f>
        <v>4.7423371592866008</v>
      </c>
      <c r="L31" s="48">
        <f>C31-0.5*D31</f>
        <v>5.1464502466438073</v>
      </c>
      <c r="M31" s="50">
        <f>C31-0.2*D31</f>
        <v>5.5505633340010139</v>
      </c>
      <c r="N31" s="19">
        <f>C31</f>
        <v>5.8199720589058188</v>
      </c>
      <c r="O31" s="19">
        <f>C31+0.2*D31</f>
        <v>6.0893807838106238</v>
      </c>
      <c r="P31" s="19">
        <f>C31+0.5*D31</f>
        <v>6.4934938711678303</v>
      </c>
      <c r="Q31" s="19">
        <f>C31+0.8*D31</f>
        <v>6.8976069585250368</v>
      </c>
    </row>
    <row r="32" spans="1:18" x14ac:dyDescent="0.4">
      <c r="A32" s="9" t="s">
        <v>53</v>
      </c>
      <c r="B32" s="37" t="s">
        <v>37</v>
      </c>
      <c r="C32" s="19">
        <v>24.735683738220725</v>
      </c>
      <c r="D32" s="19">
        <v>5.3842270589771895</v>
      </c>
      <c r="E32" s="49">
        <f t="shared" si="0"/>
        <v>19.351456679243537</v>
      </c>
      <c r="F32" s="48">
        <f t="shared" si="1"/>
        <v>22.043570208732131</v>
      </c>
      <c r="G32" s="19">
        <f t="shared" si="2"/>
        <v>24.735683738220725</v>
      </c>
      <c r="H32" s="19">
        <f t="shared" si="3"/>
        <v>27.42779726770932</v>
      </c>
      <c r="I32" s="19">
        <f t="shared" si="4"/>
        <v>30.119910797197914</v>
      </c>
      <c r="J32" s="5"/>
      <c r="K32" s="49">
        <f t="shared" si="5"/>
        <v>20.428302091038972</v>
      </c>
      <c r="L32" s="48">
        <f t="shared" si="6"/>
        <v>22.043570208732131</v>
      </c>
      <c r="M32" s="50">
        <f t="shared" si="7"/>
        <v>23.658838326425286</v>
      </c>
      <c r="N32" s="19">
        <f t="shared" si="8"/>
        <v>24.735683738220725</v>
      </c>
      <c r="O32" s="19">
        <f t="shared" si="9"/>
        <v>25.812529150016164</v>
      </c>
      <c r="P32" s="19">
        <f t="shared" si="10"/>
        <v>27.42779726770932</v>
      </c>
      <c r="Q32" s="19">
        <f t="shared" si="11"/>
        <v>29.043065385402478</v>
      </c>
    </row>
    <row r="33" spans="1:18" x14ac:dyDescent="0.4">
      <c r="A33" s="13" t="s">
        <v>54</v>
      </c>
      <c r="B33" s="38" t="s">
        <v>17</v>
      </c>
      <c r="C33" s="47">
        <v>15.094645550527922</v>
      </c>
      <c r="D33" s="47">
        <v>4.0734679124110791</v>
      </c>
      <c r="E33" s="51">
        <f t="shared" si="0"/>
        <v>11.021177638116843</v>
      </c>
      <c r="F33" s="52">
        <f t="shared" si="1"/>
        <v>13.057911594322382</v>
      </c>
      <c r="G33" s="22">
        <f t="shared" si="2"/>
        <v>15.094645550527922</v>
      </c>
      <c r="H33" s="22">
        <f t="shared" si="3"/>
        <v>17.13137950673346</v>
      </c>
      <c r="I33" s="22">
        <f t="shared" si="4"/>
        <v>19.168113462939001</v>
      </c>
      <c r="J33" s="22"/>
      <c r="K33" s="51">
        <f t="shared" si="5"/>
        <v>11.835871220599058</v>
      </c>
      <c r="L33" s="52">
        <f t="shared" si="6"/>
        <v>13.057911594322382</v>
      </c>
      <c r="M33" s="53">
        <f t="shared" si="7"/>
        <v>14.279951968045706</v>
      </c>
      <c r="N33" s="22">
        <f t="shared" si="8"/>
        <v>15.094645550527922</v>
      </c>
      <c r="O33" s="22">
        <f t="shared" si="9"/>
        <v>15.909339133010137</v>
      </c>
      <c r="P33" s="22">
        <f t="shared" si="10"/>
        <v>17.13137950673346</v>
      </c>
      <c r="Q33" s="22">
        <f t="shared" si="11"/>
        <v>18.353419880456784</v>
      </c>
      <c r="R33" s="44"/>
    </row>
    <row r="34" spans="1:18" x14ac:dyDescent="0.4">
      <c r="A34" s="9" t="s">
        <v>55</v>
      </c>
      <c r="B34" s="4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37" t="s">
        <v>39</v>
      </c>
      <c r="C35" s="26">
        <v>57.796504231792312</v>
      </c>
      <c r="D35" s="26">
        <v>15.784846480128889</v>
      </c>
      <c r="E35" s="19">
        <f t="shared" si="0"/>
        <v>42.011657751663421</v>
      </c>
      <c r="F35" s="19">
        <f t="shared" si="1"/>
        <v>49.904080991727866</v>
      </c>
      <c r="G35" s="19">
        <f t="shared" si="2"/>
        <v>57.796504231792312</v>
      </c>
      <c r="H35" s="48">
        <f t="shared" si="3"/>
        <v>65.688927471856758</v>
      </c>
      <c r="I35" s="49">
        <f t="shared" si="4"/>
        <v>73.581350711921203</v>
      </c>
      <c r="J35" s="19"/>
      <c r="K35" s="19">
        <f t="shared" si="5"/>
        <v>45.168627047689199</v>
      </c>
      <c r="L35" s="19">
        <f t="shared" si="6"/>
        <v>49.904080991727866</v>
      </c>
      <c r="M35" s="19">
        <f t="shared" si="7"/>
        <v>54.639534935766534</v>
      </c>
      <c r="N35" s="19">
        <f t="shared" si="8"/>
        <v>57.796504231792312</v>
      </c>
      <c r="O35" s="50">
        <f t="shared" si="9"/>
        <v>60.95347352781809</v>
      </c>
      <c r="P35" s="48">
        <f t="shared" si="10"/>
        <v>65.688927471856758</v>
      </c>
      <c r="Q35" s="49">
        <f t="shared" si="11"/>
        <v>70.424381415895425</v>
      </c>
      <c r="R35" s="45"/>
    </row>
    <row r="36" spans="1:18" x14ac:dyDescent="0.4">
      <c r="A36" s="17" t="s">
        <v>35</v>
      </c>
      <c r="B36" s="38" t="s">
        <v>40</v>
      </c>
      <c r="C36" s="47">
        <v>61.852825704099388</v>
      </c>
      <c r="D36" s="47">
        <v>10.593810457263757</v>
      </c>
      <c r="E36" s="22">
        <f t="shared" si="0"/>
        <v>51.259015246835631</v>
      </c>
      <c r="F36" s="22">
        <f t="shared" si="1"/>
        <v>56.555920475467509</v>
      </c>
      <c r="G36" s="22">
        <f t="shared" si="2"/>
        <v>61.852825704099388</v>
      </c>
      <c r="H36" s="52">
        <f t="shared" si="3"/>
        <v>67.149730932731273</v>
      </c>
      <c r="I36" s="51">
        <f t="shared" si="4"/>
        <v>72.446636161363145</v>
      </c>
      <c r="J36" s="22"/>
      <c r="K36" s="22">
        <f t="shared" si="5"/>
        <v>53.377777338288382</v>
      </c>
      <c r="L36" s="22">
        <f t="shared" si="6"/>
        <v>56.555920475467509</v>
      </c>
      <c r="M36" s="22">
        <f t="shared" si="7"/>
        <v>59.734063612646636</v>
      </c>
      <c r="N36" s="22">
        <f t="shared" si="8"/>
        <v>61.852825704099388</v>
      </c>
      <c r="O36" s="53">
        <f t="shared" si="9"/>
        <v>63.971587795552139</v>
      </c>
      <c r="P36" s="52">
        <f t="shared" si="10"/>
        <v>67.149730932731273</v>
      </c>
      <c r="Q36" s="51">
        <f t="shared" si="11"/>
        <v>70.327874069910393</v>
      </c>
      <c r="R36" s="44"/>
    </row>
    <row r="37" spans="1:18" x14ac:dyDescent="0.4">
      <c r="A37" s="9" t="s">
        <v>56</v>
      </c>
      <c r="B37" s="40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37" t="s">
        <v>18</v>
      </c>
      <c r="C38" s="19">
        <v>21.934263448969237</v>
      </c>
      <c r="D38" s="19">
        <v>7.2028931172290278</v>
      </c>
      <c r="E38" s="19">
        <f t="shared" si="0"/>
        <v>14.731370331740209</v>
      </c>
      <c r="F38" s="19">
        <f t="shared" si="1"/>
        <v>18.332816890354721</v>
      </c>
      <c r="G38" s="19">
        <f t="shared" si="2"/>
        <v>21.934263448969237</v>
      </c>
      <c r="H38" s="48">
        <f t="shared" si="3"/>
        <v>25.535710007583752</v>
      </c>
      <c r="I38" s="49">
        <f t="shared" si="4"/>
        <v>29.137156566198264</v>
      </c>
      <c r="J38" s="5"/>
      <c r="K38" s="19">
        <f t="shared" si="5"/>
        <v>16.171948955186014</v>
      </c>
      <c r="L38" s="19">
        <f t="shared" si="6"/>
        <v>18.332816890354721</v>
      </c>
      <c r="M38" s="19">
        <f t="shared" si="7"/>
        <v>20.493684825523431</v>
      </c>
      <c r="N38" s="19">
        <f t="shared" si="8"/>
        <v>21.934263448969237</v>
      </c>
      <c r="O38" s="50">
        <f t="shared" si="9"/>
        <v>23.374842072415042</v>
      </c>
      <c r="P38" s="48">
        <f t="shared" si="10"/>
        <v>25.535710007583752</v>
      </c>
      <c r="Q38" s="49">
        <f t="shared" si="11"/>
        <v>27.696577942752459</v>
      </c>
    </row>
    <row r="39" spans="1:18" x14ac:dyDescent="0.4">
      <c r="A39" s="17" t="s">
        <v>20</v>
      </c>
      <c r="B39" s="37" t="s">
        <v>41</v>
      </c>
      <c r="C39" s="19">
        <v>30.529411764705912</v>
      </c>
      <c r="D39" s="19">
        <v>5.9164687786725842</v>
      </c>
      <c r="E39" s="19">
        <f t="shared" si="0"/>
        <v>24.612942986033328</v>
      </c>
      <c r="F39" s="19">
        <f t="shared" si="1"/>
        <v>27.571177375369622</v>
      </c>
      <c r="G39" s="19">
        <f t="shared" si="2"/>
        <v>30.529411764705912</v>
      </c>
      <c r="H39" s="48">
        <f t="shared" si="3"/>
        <v>33.487646154042203</v>
      </c>
      <c r="I39" s="49">
        <f t="shared" si="4"/>
        <v>36.445880543378493</v>
      </c>
      <c r="J39" s="5"/>
      <c r="K39" s="19">
        <f t="shared" si="5"/>
        <v>25.796236741767846</v>
      </c>
      <c r="L39" s="19">
        <f t="shared" si="6"/>
        <v>27.571177375369622</v>
      </c>
      <c r="M39" s="19">
        <f t="shared" si="7"/>
        <v>29.346118008971395</v>
      </c>
      <c r="N39" s="19">
        <f t="shared" si="8"/>
        <v>30.529411764705912</v>
      </c>
      <c r="O39" s="50">
        <f t="shared" si="9"/>
        <v>31.71270552044043</v>
      </c>
      <c r="P39" s="48">
        <f t="shared" si="10"/>
        <v>33.487646154042203</v>
      </c>
      <c r="Q39" s="49">
        <f t="shared" si="11"/>
        <v>35.262586787643983</v>
      </c>
    </row>
    <row r="40" spans="1:18" ht="57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332A9-4706-4007-BC10-F22C96354C32}">
  <sheetPr codeName="Sheet15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88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64</v>
      </c>
      <c r="F2" s="66"/>
      <c r="G2" s="66"/>
      <c r="H2" s="66"/>
      <c r="I2" s="66"/>
      <c r="J2" s="41"/>
      <c r="K2" s="63" t="s">
        <v>65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37" t="s">
        <v>15</v>
      </c>
      <c r="C5" s="18">
        <v>8.03440066658729</v>
      </c>
      <c r="D5" s="18">
        <v>2.1296953227028563</v>
      </c>
      <c r="E5" s="19">
        <f>C5-D5</f>
        <v>5.9047053438844337</v>
      </c>
      <c r="F5" s="19">
        <f>C5-0.5*D5</f>
        <v>6.9695530052358619</v>
      </c>
      <c r="G5" s="19">
        <f>C5</f>
        <v>8.03440066658729</v>
      </c>
      <c r="H5" s="48">
        <f>C5+0.5*D5</f>
        <v>9.0992483279387173</v>
      </c>
      <c r="I5" s="49">
        <f>C5+D5</f>
        <v>10.164095989290146</v>
      </c>
      <c r="J5" s="5"/>
      <c r="K5" s="19">
        <f>C5-0.8*D5</f>
        <v>6.3306444084250053</v>
      </c>
      <c r="L5" s="19">
        <f>C5-0.5*D5</f>
        <v>6.9695530052358619</v>
      </c>
      <c r="M5" s="19">
        <f>C5-0.2*D5</f>
        <v>7.6084616020467184</v>
      </c>
      <c r="N5" s="19">
        <f>C5</f>
        <v>8.03440066658729</v>
      </c>
      <c r="O5" s="50">
        <f>C5+0.2*D5</f>
        <v>8.4603397311278616</v>
      </c>
      <c r="P5" s="48">
        <f>C5+0.5*D5</f>
        <v>9.0992483279387173</v>
      </c>
      <c r="Q5" s="49">
        <f>C5+0.8*D5</f>
        <v>9.7381569247495747</v>
      </c>
    </row>
    <row r="6" spans="1:18" x14ac:dyDescent="0.4">
      <c r="A6" s="11" t="s">
        <v>47</v>
      </c>
      <c r="B6" s="37" t="s">
        <v>15</v>
      </c>
      <c r="C6" s="18">
        <v>8.3795976669444379</v>
      </c>
      <c r="D6" s="18">
        <v>1.9291147439309297</v>
      </c>
      <c r="E6" s="19">
        <f t="shared" ref="E6:E39" si="0">C6-D6</f>
        <v>6.4504829230135083</v>
      </c>
      <c r="F6" s="19">
        <f t="shared" ref="F6:F39" si="1">C6-0.5*D6</f>
        <v>7.4150402949789731</v>
      </c>
      <c r="G6" s="19">
        <f t="shared" ref="G6:G39" si="2">C6</f>
        <v>8.3795976669444379</v>
      </c>
      <c r="H6" s="48">
        <f t="shared" ref="H6:H39" si="3">C6+0.5*D6</f>
        <v>9.3441550389099035</v>
      </c>
      <c r="I6" s="49">
        <f t="shared" ref="I6:I39" si="4">C6+D6</f>
        <v>10.308712410875367</v>
      </c>
      <c r="J6" s="5"/>
      <c r="K6" s="19">
        <f t="shared" ref="K6:K39" si="5">C6-0.8*D6</f>
        <v>6.8363058717996941</v>
      </c>
      <c r="L6" s="19">
        <f t="shared" ref="L6:L39" si="6">C6-0.5*D6</f>
        <v>7.4150402949789731</v>
      </c>
      <c r="M6" s="19">
        <f t="shared" ref="M6:M39" si="7">C6-0.2*D6</f>
        <v>7.9937747181582521</v>
      </c>
      <c r="N6" s="19">
        <f t="shared" ref="N6:N39" si="8">C6</f>
        <v>8.3795976669444379</v>
      </c>
      <c r="O6" s="50">
        <f t="shared" ref="O6:O39" si="9">C6+0.2*D6</f>
        <v>8.7654206157306245</v>
      </c>
      <c r="P6" s="48">
        <f t="shared" ref="P6:P39" si="10">C6+0.5*D6</f>
        <v>9.3441550389099035</v>
      </c>
      <c r="Q6" s="49">
        <f t="shared" ref="Q6:Q39" si="11">C6+0.8*D6</f>
        <v>9.9228894620891808</v>
      </c>
    </row>
    <row r="7" spans="1:18" x14ac:dyDescent="0.4">
      <c r="A7" s="11" t="s">
        <v>22</v>
      </c>
      <c r="B7" s="37" t="s">
        <v>16</v>
      </c>
      <c r="C7" s="18">
        <v>2.4155457683609147</v>
      </c>
      <c r="D7" s="18">
        <v>1.0236681081062469</v>
      </c>
      <c r="E7" s="19">
        <f t="shared" si="0"/>
        <v>1.3918776602546679</v>
      </c>
      <c r="F7" s="19">
        <f t="shared" si="1"/>
        <v>1.9037117143077913</v>
      </c>
      <c r="G7" s="19">
        <f t="shared" si="2"/>
        <v>2.4155457683609147</v>
      </c>
      <c r="H7" s="48">
        <f t="shared" si="3"/>
        <v>2.9273798224140384</v>
      </c>
      <c r="I7" s="49">
        <f t="shared" si="4"/>
        <v>3.4392138764671616</v>
      </c>
      <c r="J7" s="5"/>
      <c r="K7" s="19">
        <f t="shared" si="5"/>
        <v>1.5966112818759171</v>
      </c>
      <c r="L7" s="19">
        <f t="shared" si="6"/>
        <v>1.9037117143077913</v>
      </c>
      <c r="M7" s="19">
        <f t="shared" si="7"/>
        <v>2.2108121467396655</v>
      </c>
      <c r="N7" s="19">
        <f t="shared" si="8"/>
        <v>2.4155457683609147</v>
      </c>
      <c r="O7" s="50">
        <f t="shared" si="9"/>
        <v>2.6202793899821639</v>
      </c>
      <c r="P7" s="48">
        <f t="shared" si="10"/>
        <v>2.9273798224140384</v>
      </c>
      <c r="Q7" s="49">
        <f t="shared" si="11"/>
        <v>3.2344802548459124</v>
      </c>
    </row>
    <row r="8" spans="1:18" x14ac:dyDescent="0.4">
      <c r="A8" s="11" t="s">
        <v>23</v>
      </c>
      <c r="B8" s="37" t="s">
        <v>15</v>
      </c>
      <c r="C8" s="18">
        <v>6.5545768360909156</v>
      </c>
      <c r="D8" s="18">
        <v>1.9564674957643471</v>
      </c>
      <c r="E8" s="19">
        <f t="shared" si="0"/>
        <v>4.5981093403265687</v>
      </c>
      <c r="F8" s="19">
        <f t="shared" si="1"/>
        <v>5.5763430882087421</v>
      </c>
      <c r="G8" s="19">
        <f t="shared" si="2"/>
        <v>6.5545768360909156</v>
      </c>
      <c r="H8" s="48">
        <f t="shared" si="3"/>
        <v>7.532810583973089</v>
      </c>
      <c r="I8" s="49">
        <f t="shared" si="4"/>
        <v>8.5110443318552633</v>
      </c>
      <c r="J8" s="5"/>
      <c r="K8" s="19">
        <f t="shared" si="5"/>
        <v>4.9894028394794381</v>
      </c>
      <c r="L8" s="19">
        <f t="shared" si="6"/>
        <v>5.5763430882087421</v>
      </c>
      <c r="M8" s="19">
        <f t="shared" si="7"/>
        <v>6.1632833369380462</v>
      </c>
      <c r="N8" s="19">
        <f t="shared" si="8"/>
        <v>6.5545768360909156</v>
      </c>
      <c r="O8" s="50">
        <f t="shared" si="9"/>
        <v>6.9458703352437849</v>
      </c>
      <c r="P8" s="48">
        <f t="shared" si="10"/>
        <v>7.532810583973089</v>
      </c>
      <c r="Q8" s="49">
        <f t="shared" si="11"/>
        <v>8.119750832702394</v>
      </c>
    </row>
    <row r="9" spans="1:18" x14ac:dyDescent="0.4">
      <c r="A9" s="11" t="s">
        <v>24</v>
      </c>
      <c r="B9" s="37" t="s">
        <v>16</v>
      </c>
      <c r="C9" s="18">
        <v>2.4586358766813534</v>
      </c>
      <c r="D9" s="18">
        <v>1.0301338312931072</v>
      </c>
      <c r="E9" s="19">
        <f t="shared" si="0"/>
        <v>1.4285020453882462</v>
      </c>
      <c r="F9" s="19">
        <f t="shared" si="1"/>
        <v>1.9435689610347997</v>
      </c>
      <c r="G9" s="19">
        <f t="shared" si="2"/>
        <v>2.4586358766813534</v>
      </c>
      <c r="H9" s="48">
        <f t="shared" si="3"/>
        <v>2.9737027923279071</v>
      </c>
      <c r="I9" s="49">
        <f t="shared" si="4"/>
        <v>3.4887697079744608</v>
      </c>
      <c r="J9" s="5"/>
      <c r="K9" s="19">
        <f t="shared" si="5"/>
        <v>1.6345288116468675</v>
      </c>
      <c r="L9" s="19">
        <f t="shared" si="6"/>
        <v>1.9435689610347997</v>
      </c>
      <c r="M9" s="19">
        <f t="shared" si="7"/>
        <v>2.2526091104227319</v>
      </c>
      <c r="N9" s="19">
        <f t="shared" si="8"/>
        <v>2.4586358766813534</v>
      </c>
      <c r="O9" s="50">
        <f t="shared" si="9"/>
        <v>2.6646626429399749</v>
      </c>
      <c r="P9" s="48">
        <f t="shared" si="10"/>
        <v>2.9737027923279071</v>
      </c>
      <c r="Q9" s="49">
        <f t="shared" si="11"/>
        <v>3.2827429417158394</v>
      </c>
    </row>
    <row r="10" spans="1:18" x14ac:dyDescent="0.4">
      <c r="A10" s="9" t="s">
        <v>25</v>
      </c>
      <c r="B10" s="37" t="s">
        <v>18</v>
      </c>
      <c r="C10" s="20">
        <v>27.842756814664913</v>
      </c>
      <c r="D10" s="20">
        <v>5.4149625350699315</v>
      </c>
      <c r="E10" s="19">
        <f t="shared" si="0"/>
        <v>22.427794279594981</v>
      </c>
      <c r="F10" s="19">
        <f t="shared" si="1"/>
        <v>25.135275547129947</v>
      </c>
      <c r="G10" s="19">
        <f t="shared" si="2"/>
        <v>27.842756814664913</v>
      </c>
      <c r="H10" s="48">
        <f t="shared" si="3"/>
        <v>30.550238082199879</v>
      </c>
      <c r="I10" s="49">
        <f t="shared" si="4"/>
        <v>33.257719349734842</v>
      </c>
      <c r="J10" s="5"/>
      <c r="K10" s="19">
        <f t="shared" si="5"/>
        <v>23.510786786608968</v>
      </c>
      <c r="L10" s="19">
        <f t="shared" si="6"/>
        <v>25.135275547129947</v>
      </c>
      <c r="M10" s="19">
        <f t="shared" si="7"/>
        <v>26.759764307650926</v>
      </c>
      <c r="N10" s="19">
        <f t="shared" si="8"/>
        <v>27.842756814664913</v>
      </c>
      <c r="O10" s="50">
        <f t="shared" si="9"/>
        <v>28.9257493216789</v>
      </c>
      <c r="P10" s="48">
        <f t="shared" si="10"/>
        <v>30.550238082199879</v>
      </c>
      <c r="Q10" s="49">
        <f t="shared" si="11"/>
        <v>32.174726842720858</v>
      </c>
      <c r="R10" s="1"/>
    </row>
    <row r="11" spans="1:18" x14ac:dyDescent="0.4">
      <c r="A11" s="11" t="s">
        <v>63</v>
      </c>
      <c r="B11" s="37" t="s">
        <v>15</v>
      </c>
      <c r="C11" s="18">
        <v>7.8913224616117201</v>
      </c>
      <c r="D11" s="18">
        <v>2.0326436400790295</v>
      </c>
      <c r="E11" s="49">
        <f t="shared" si="0"/>
        <v>5.8586788215326902</v>
      </c>
      <c r="F11" s="48">
        <f t="shared" si="1"/>
        <v>6.8750006415722051</v>
      </c>
      <c r="G11" s="19">
        <f t="shared" si="2"/>
        <v>7.8913224616117201</v>
      </c>
      <c r="H11" s="19">
        <f t="shared" si="3"/>
        <v>8.9076442816512351</v>
      </c>
      <c r="I11" s="19">
        <f t="shared" si="4"/>
        <v>9.9239661016907501</v>
      </c>
      <c r="J11" s="5"/>
      <c r="K11" s="49">
        <f t="shared" si="5"/>
        <v>6.2652075495484967</v>
      </c>
      <c r="L11" s="48">
        <f t="shared" si="6"/>
        <v>6.8750006415722051</v>
      </c>
      <c r="M11" s="50">
        <f t="shared" si="7"/>
        <v>7.4847937335959145</v>
      </c>
      <c r="N11" s="19">
        <f t="shared" si="8"/>
        <v>7.8913224616117201</v>
      </c>
      <c r="O11" s="19">
        <f t="shared" si="9"/>
        <v>8.2978511896275258</v>
      </c>
      <c r="P11" s="19">
        <f t="shared" si="10"/>
        <v>8.9076442816512351</v>
      </c>
      <c r="Q11" s="19">
        <f t="shared" si="11"/>
        <v>9.5174373736749445</v>
      </c>
    </row>
    <row r="12" spans="1:18" x14ac:dyDescent="0.4">
      <c r="A12" s="11" t="s">
        <v>26</v>
      </c>
      <c r="B12" s="37" t="s">
        <v>16</v>
      </c>
      <c r="C12" s="18">
        <v>2.8466849184620906</v>
      </c>
      <c r="D12" s="18">
        <v>0.77309906460168354</v>
      </c>
      <c r="E12" s="49">
        <f t="shared" si="0"/>
        <v>2.0735858538604068</v>
      </c>
      <c r="F12" s="48">
        <f t="shared" si="1"/>
        <v>2.4601353861612489</v>
      </c>
      <c r="G12" s="19">
        <f t="shared" si="2"/>
        <v>2.8466849184620906</v>
      </c>
      <c r="H12" s="19">
        <f t="shared" si="3"/>
        <v>3.2332344507629323</v>
      </c>
      <c r="I12" s="19">
        <f t="shared" si="4"/>
        <v>3.6197839830637744</v>
      </c>
      <c r="J12" s="5"/>
      <c r="K12" s="49">
        <f t="shared" si="5"/>
        <v>2.2282056667807435</v>
      </c>
      <c r="L12" s="48">
        <f t="shared" si="6"/>
        <v>2.4601353861612489</v>
      </c>
      <c r="M12" s="50">
        <f t="shared" si="7"/>
        <v>2.6920651055417539</v>
      </c>
      <c r="N12" s="19">
        <f t="shared" si="8"/>
        <v>2.8466849184620906</v>
      </c>
      <c r="O12" s="19">
        <f t="shared" si="9"/>
        <v>3.0013047313824273</v>
      </c>
      <c r="P12" s="19">
        <f t="shared" si="10"/>
        <v>3.2332344507629323</v>
      </c>
      <c r="Q12" s="19">
        <f t="shared" si="11"/>
        <v>3.4651641701434377</v>
      </c>
    </row>
    <row r="13" spans="1:18" x14ac:dyDescent="0.4">
      <c r="A13" s="11" t="s">
        <v>27</v>
      </c>
      <c r="B13" s="37" t="s">
        <v>16</v>
      </c>
      <c r="C13" s="18">
        <v>2.8460897512200822</v>
      </c>
      <c r="D13" s="18">
        <v>0.75372045850089897</v>
      </c>
      <c r="E13" s="49">
        <f t="shared" si="0"/>
        <v>2.0923692927191833</v>
      </c>
      <c r="F13" s="48">
        <f t="shared" si="1"/>
        <v>2.4692295219696327</v>
      </c>
      <c r="G13" s="19">
        <f t="shared" si="2"/>
        <v>2.8460897512200822</v>
      </c>
      <c r="H13" s="19">
        <f t="shared" si="3"/>
        <v>3.2229499804705317</v>
      </c>
      <c r="I13" s="19">
        <f t="shared" si="4"/>
        <v>3.5998102097209812</v>
      </c>
      <c r="J13" s="5"/>
      <c r="K13" s="49">
        <f t="shared" si="5"/>
        <v>2.2431133844193631</v>
      </c>
      <c r="L13" s="48">
        <f t="shared" si="6"/>
        <v>2.4692295219696327</v>
      </c>
      <c r="M13" s="50">
        <f t="shared" si="7"/>
        <v>2.6953456595199023</v>
      </c>
      <c r="N13" s="19">
        <f t="shared" si="8"/>
        <v>2.8460897512200822</v>
      </c>
      <c r="O13" s="19">
        <f t="shared" si="9"/>
        <v>2.9968338429202621</v>
      </c>
      <c r="P13" s="19">
        <f t="shared" si="10"/>
        <v>3.2229499804705317</v>
      </c>
      <c r="Q13" s="19">
        <f t="shared" si="11"/>
        <v>3.4490661180208013</v>
      </c>
    </row>
    <row r="14" spans="1:18" x14ac:dyDescent="0.4">
      <c r="A14" s="11" t="s">
        <v>28</v>
      </c>
      <c r="B14" s="37" t="s">
        <v>16</v>
      </c>
      <c r="C14" s="18">
        <v>2.7866920604689929</v>
      </c>
      <c r="D14" s="18">
        <v>0.82142096483562033</v>
      </c>
      <c r="E14" s="49">
        <f t="shared" si="0"/>
        <v>1.9652710956333725</v>
      </c>
      <c r="F14" s="48">
        <f t="shared" si="1"/>
        <v>2.3759815780511828</v>
      </c>
      <c r="G14" s="19">
        <f t="shared" si="2"/>
        <v>2.7866920604689929</v>
      </c>
      <c r="H14" s="19">
        <f t="shared" si="3"/>
        <v>3.1974025428868029</v>
      </c>
      <c r="I14" s="19">
        <f t="shared" si="4"/>
        <v>3.608113025304613</v>
      </c>
      <c r="J14" s="5"/>
      <c r="K14" s="49">
        <f t="shared" si="5"/>
        <v>2.1295552886004967</v>
      </c>
      <c r="L14" s="48">
        <f t="shared" si="6"/>
        <v>2.3759815780511828</v>
      </c>
      <c r="M14" s="50">
        <f t="shared" si="7"/>
        <v>2.6224078675018689</v>
      </c>
      <c r="N14" s="19">
        <f t="shared" si="8"/>
        <v>2.7866920604689929</v>
      </c>
      <c r="O14" s="19">
        <f t="shared" si="9"/>
        <v>2.9509762534361168</v>
      </c>
      <c r="P14" s="19">
        <f t="shared" si="10"/>
        <v>3.1974025428868029</v>
      </c>
      <c r="Q14" s="19">
        <f t="shared" si="11"/>
        <v>3.443828832337489</v>
      </c>
    </row>
    <row r="15" spans="1:18" x14ac:dyDescent="0.4">
      <c r="A15" s="13" t="s">
        <v>48</v>
      </c>
      <c r="B15" s="38" t="s">
        <v>17</v>
      </c>
      <c r="C15" s="21">
        <v>16.370789191762885</v>
      </c>
      <c r="D15" s="21">
        <v>3.2765035019866446</v>
      </c>
      <c r="E15" s="51">
        <f t="shared" si="0"/>
        <v>13.094285689776241</v>
      </c>
      <c r="F15" s="52">
        <f t="shared" si="1"/>
        <v>14.732537440769562</v>
      </c>
      <c r="G15" s="22">
        <f t="shared" si="2"/>
        <v>16.370789191762885</v>
      </c>
      <c r="H15" s="22">
        <f t="shared" si="3"/>
        <v>18.009040942756208</v>
      </c>
      <c r="I15" s="22">
        <f t="shared" si="4"/>
        <v>19.647292693749531</v>
      </c>
      <c r="J15" s="6"/>
      <c r="K15" s="51">
        <f t="shared" si="5"/>
        <v>13.749586390173569</v>
      </c>
      <c r="L15" s="52">
        <f t="shared" si="6"/>
        <v>14.732537440769562</v>
      </c>
      <c r="M15" s="53">
        <f t="shared" si="7"/>
        <v>15.715488491365555</v>
      </c>
      <c r="N15" s="22">
        <f t="shared" si="8"/>
        <v>16.370789191762885</v>
      </c>
      <c r="O15" s="22">
        <f t="shared" si="9"/>
        <v>17.026089892160215</v>
      </c>
      <c r="P15" s="22">
        <f t="shared" si="10"/>
        <v>18.009040942756208</v>
      </c>
      <c r="Q15" s="22">
        <f t="shared" si="11"/>
        <v>18.991991993352201</v>
      </c>
      <c r="R15" s="1"/>
    </row>
    <row r="16" spans="1:18" x14ac:dyDescent="0.4">
      <c r="A16" s="9" t="s">
        <v>46</v>
      </c>
      <c r="B16" s="34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37" t="s">
        <v>15</v>
      </c>
      <c r="C17" s="18">
        <v>6.6403999523866091</v>
      </c>
      <c r="D17" s="18">
        <v>2.3292817270198527</v>
      </c>
      <c r="E17" s="49">
        <f t="shared" si="0"/>
        <v>4.3111182253667568</v>
      </c>
      <c r="F17" s="48">
        <f t="shared" si="1"/>
        <v>5.4757590888766829</v>
      </c>
      <c r="G17" s="19">
        <f t="shared" si="2"/>
        <v>6.6403999523866091</v>
      </c>
      <c r="H17" s="19">
        <f t="shared" si="3"/>
        <v>7.8050408158965352</v>
      </c>
      <c r="I17" s="19">
        <f t="shared" si="4"/>
        <v>8.9696816794064613</v>
      </c>
      <c r="J17" s="5"/>
      <c r="K17" s="49">
        <f t="shared" si="5"/>
        <v>4.7769745707707267</v>
      </c>
      <c r="L17" s="48">
        <f t="shared" si="6"/>
        <v>5.4757590888766829</v>
      </c>
      <c r="M17" s="50">
        <f t="shared" si="7"/>
        <v>6.1745436069826383</v>
      </c>
      <c r="N17" s="19">
        <f t="shared" si="8"/>
        <v>6.6403999523866091</v>
      </c>
      <c r="O17" s="19">
        <f t="shared" si="9"/>
        <v>7.1062562977905799</v>
      </c>
      <c r="P17" s="19">
        <f t="shared" si="10"/>
        <v>7.8050408158965352</v>
      </c>
      <c r="Q17" s="19">
        <f t="shared" si="11"/>
        <v>8.5038253340024923</v>
      </c>
    </row>
    <row r="18" spans="1:18" x14ac:dyDescent="0.4">
      <c r="A18" s="11" t="s">
        <v>30</v>
      </c>
      <c r="B18" s="37" t="s">
        <v>15</v>
      </c>
      <c r="C18" s="18">
        <v>6.3555529103678134</v>
      </c>
      <c r="D18" s="18">
        <v>2.4277405588405481</v>
      </c>
      <c r="E18" s="19">
        <f t="shared" si="0"/>
        <v>3.9278123515272654</v>
      </c>
      <c r="F18" s="19">
        <f t="shared" si="1"/>
        <v>5.141682630947539</v>
      </c>
      <c r="G18" s="19">
        <f t="shared" si="2"/>
        <v>6.3555529103678134</v>
      </c>
      <c r="H18" s="48">
        <f t="shared" si="3"/>
        <v>7.5694231897880879</v>
      </c>
      <c r="I18" s="49">
        <f t="shared" si="4"/>
        <v>8.7832934692083615</v>
      </c>
      <c r="J18" s="5"/>
      <c r="K18" s="19">
        <f t="shared" si="5"/>
        <v>4.4133604632953745</v>
      </c>
      <c r="L18" s="19">
        <f t="shared" si="6"/>
        <v>5.141682630947539</v>
      </c>
      <c r="M18" s="19">
        <f t="shared" si="7"/>
        <v>5.8700047985997035</v>
      </c>
      <c r="N18" s="19">
        <f t="shared" si="8"/>
        <v>6.3555529103678134</v>
      </c>
      <c r="O18" s="50">
        <f t="shared" si="9"/>
        <v>6.8411010221359234</v>
      </c>
      <c r="P18" s="49">
        <f t="shared" si="10"/>
        <v>7.5694231897880879</v>
      </c>
      <c r="Q18" s="49">
        <f t="shared" si="11"/>
        <v>8.2977453574402524</v>
      </c>
    </row>
    <row r="19" spans="1:18" x14ac:dyDescent="0.4">
      <c r="A19" s="11" t="s">
        <v>59</v>
      </c>
      <c r="B19" s="37" t="s">
        <v>15</v>
      </c>
      <c r="C19" s="18">
        <v>6.4601833115105221</v>
      </c>
      <c r="D19" s="18">
        <v>2.3860440291935117</v>
      </c>
      <c r="E19" s="19">
        <f t="shared" si="0"/>
        <v>4.0741392823170104</v>
      </c>
      <c r="F19" s="19">
        <f t="shared" si="1"/>
        <v>5.2671612969137662</v>
      </c>
      <c r="G19" s="19">
        <f t="shared" si="2"/>
        <v>6.4601833115105221</v>
      </c>
      <c r="H19" s="48">
        <f t="shared" si="3"/>
        <v>7.6532053261072779</v>
      </c>
      <c r="I19" s="49">
        <f t="shared" si="4"/>
        <v>8.8462273407040328</v>
      </c>
      <c r="J19" s="5"/>
      <c r="K19" s="19">
        <f t="shared" si="5"/>
        <v>4.5513480881557129</v>
      </c>
      <c r="L19" s="19">
        <f t="shared" si="6"/>
        <v>5.2671612969137662</v>
      </c>
      <c r="M19" s="19">
        <f t="shared" si="7"/>
        <v>5.9829745056718195</v>
      </c>
      <c r="N19" s="19">
        <f t="shared" si="8"/>
        <v>6.4601833115105221</v>
      </c>
      <c r="O19" s="50">
        <f t="shared" si="9"/>
        <v>6.9373921173492246</v>
      </c>
      <c r="P19" s="49">
        <f t="shared" si="10"/>
        <v>7.6532053261072779</v>
      </c>
      <c r="Q19" s="49">
        <f t="shared" si="11"/>
        <v>8.3690185348653312</v>
      </c>
    </row>
    <row r="20" spans="1:18" x14ac:dyDescent="0.4">
      <c r="A20" s="11" t="s">
        <v>60</v>
      </c>
      <c r="B20" s="37" t="s">
        <v>15</v>
      </c>
      <c r="C20" s="24">
        <v>6.0180930841566544</v>
      </c>
      <c r="D20" s="24">
        <v>2.2512760892226766</v>
      </c>
      <c r="E20" s="19">
        <f t="shared" si="0"/>
        <v>3.7668169949339778</v>
      </c>
      <c r="F20" s="19">
        <f t="shared" si="1"/>
        <v>4.8924550395453164</v>
      </c>
      <c r="G20" s="19">
        <f t="shared" si="2"/>
        <v>6.0180930841566544</v>
      </c>
      <c r="H20" s="48">
        <f t="shared" si="3"/>
        <v>7.1437311287679925</v>
      </c>
      <c r="I20" s="49">
        <f t="shared" si="4"/>
        <v>8.2693691733793315</v>
      </c>
      <c r="J20" s="5"/>
      <c r="K20" s="19">
        <f t="shared" si="5"/>
        <v>4.217072212778513</v>
      </c>
      <c r="L20" s="19">
        <f t="shared" si="6"/>
        <v>4.8924550395453164</v>
      </c>
      <c r="M20" s="19">
        <f t="shared" si="7"/>
        <v>5.5678378663121189</v>
      </c>
      <c r="N20" s="19">
        <f t="shared" si="8"/>
        <v>6.0180930841566544</v>
      </c>
      <c r="O20" s="50">
        <f t="shared" si="9"/>
        <v>6.46834830200119</v>
      </c>
      <c r="P20" s="49">
        <f t="shared" si="10"/>
        <v>7.1437311287679925</v>
      </c>
      <c r="Q20" s="49">
        <f t="shared" si="11"/>
        <v>7.8191139555347959</v>
      </c>
      <c r="R20" s="44"/>
    </row>
    <row r="21" spans="1:18" x14ac:dyDescent="0.4">
      <c r="A21" s="11" t="s">
        <v>31</v>
      </c>
      <c r="B21" s="37" t="s">
        <v>17</v>
      </c>
      <c r="C21" s="18">
        <v>10.254374479228659</v>
      </c>
      <c r="D21" s="18">
        <v>3.7989566509059927</v>
      </c>
      <c r="E21" s="19">
        <f t="shared" si="0"/>
        <v>6.4554178283226662</v>
      </c>
      <c r="F21" s="19">
        <f t="shared" si="1"/>
        <v>8.3548961537756625</v>
      </c>
      <c r="G21" s="19">
        <f t="shared" si="2"/>
        <v>10.254374479228659</v>
      </c>
      <c r="H21" s="48">
        <f t="shared" si="3"/>
        <v>12.153852804681655</v>
      </c>
      <c r="I21" s="49">
        <f t="shared" si="4"/>
        <v>14.053331130134652</v>
      </c>
      <c r="J21" s="5"/>
      <c r="K21" s="19">
        <f t="shared" si="5"/>
        <v>7.215209158503864</v>
      </c>
      <c r="L21" s="19">
        <f t="shared" si="6"/>
        <v>8.3548961537756625</v>
      </c>
      <c r="M21" s="19">
        <f t="shared" si="7"/>
        <v>9.494583149047461</v>
      </c>
      <c r="N21" s="19">
        <f t="shared" si="8"/>
        <v>10.254374479228659</v>
      </c>
      <c r="O21" s="50">
        <f t="shared" si="9"/>
        <v>11.014165809409857</v>
      </c>
      <c r="P21" s="49">
        <f t="shared" si="10"/>
        <v>12.153852804681655</v>
      </c>
      <c r="Q21" s="49">
        <f t="shared" si="11"/>
        <v>13.293539799953454</v>
      </c>
    </row>
    <row r="22" spans="1:18" x14ac:dyDescent="0.4">
      <c r="A22" s="11" t="s">
        <v>67</v>
      </c>
      <c r="B22" s="37" t="s">
        <v>15</v>
      </c>
      <c r="C22" s="18">
        <v>5.634924413760265</v>
      </c>
      <c r="D22" s="18">
        <v>2.2691857459545233</v>
      </c>
      <c r="E22" s="19">
        <f t="shared" si="0"/>
        <v>3.3657386678057417</v>
      </c>
      <c r="F22" s="19">
        <f t="shared" si="1"/>
        <v>4.5003315407830033</v>
      </c>
      <c r="G22" s="19">
        <f t="shared" si="2"/>
        <v>5.634924413760265</v>
      </c>
      <c r="H22" s="48">
        <f t="shared" si="3"/>
        <v>6.7695172867375266</v>
      </c>
      <c r="I22" s="49">
        <f t="shared" si="4"/>
        <v>7.9041101597147883</v>
      </c>
      <c r="J22" s="5"/>
      <c r="K22" s="19">
        <f t="shared" si="5"/>
        <v>3.8195758169966463</v>
      </c>
      <c r="L22" s="19">
        <f t="shared" si="6"/>
        <v>4.5003315407830033</v>
      </c>
      <c r="M22" s="19">
        <f t="shared" si="7"/>
        <v>5.18108726456936</v>
      </c>
      <c r="N22" s="19">
        <f t="shared" si="8"/>
        <v>5.634924413760265</v>
      </c>
      <c r="O22" s="50">
        <f t="shared" si="9"/>
        <v>6.08876156295117</v>
      </c>
      <c r="P22" s="49">
        <f t="shared" si="10"/>
        <v>6.7695172867375266</v>
      </c>
      <c r="Q22" s="49">
        <f t="shared" si="11"/>
        <v>7.4502730105238832</v>
      </c>
    </row>
    <row r="23" spans="1:18" x14ac:dyDescent="0.4">
      <c r="A23" s="11" t="s">
        <v>32</v>
      </c>
      <c r="B23" s="37" t="s">
        <v>18</v>
      </c>
      <c r="C23" s="18">
        <v>19.20580883228174</v>
      </c>
      <c r="D23" s="18">
        <v>5.8896717158189045</v>
      </c>
      <c r="E23" s="19">
        <f t="shared" si="0"/>
        <v>13.316137116462835</v>
      </c>
      <c r="F23" s="19">
        <f t="shared" si="1"/>
        <v>16.260972974372287</v>
      </c>
      <c r="G23" s="19">
        <f t="shared" si="2"/>
        <v>19.20580883228174</v>
      </c>
      <c r="H23" s="48">
        <f t="shared" si="3"/>
        <v>22.150644690191193</v>
      </c>
      <c r="I23" s="49">
        <f t="shared" si="4"/>
        <v>25.095480548100646</v>
      </c>
      <c r="J23" s="5"/>
      <c r="K23" s="19">
        <f t="shared" si="5"/>
        <v>14.494071459626616</v>
      </c>
      <c r="L23" s="19">
        <f t="shared" si="6"/>
        <v>16.260972974372287</v>
      </c>
      <c r="M23" s="19">
        <f t="shared" si="7"/>
        <v>18.027874489117959</v>
      </c>
      <c r="N23" s="19">
        <f t="shared" si="8"/>
        <v>19.20580883228174</v>
      </c>
      <c r="O23" s="50">
        <f t="shared" si="9"/>
        <v>20.38374317544552</v>
      </c>
      <c r="P23" s="49">
        <f t="shared" si="10"/>
        <v>22.150644690191193</v>
      </c>
      <c r="Q23" s="49">
        <f t="shared" si="11"/>
        <v>23.917546204936862</v>
      </c>
    </row>
    <row r="24" spans="1:18" x14ac:dyDescent="0.4">
      <c r="A24" s="11" t="s">
        <v>68</v>
      </c>
      <c r="B24" s="37" t="s">
        <v>16</v>
      </c>
      <c r="C24" s="18">
        <v>1.3397214617307469</v>
      </c>
      <c r="D24" s="18">
        <v>0.62282334767347658</v>
      </c>
      <c r="E24" s="27">
        <f t="shared" si="0"/>
        <v>0.71689811405727033</v>
      </c>
      <c r="F24" s="19">
        <f t="shared" si="1"/>
        <v>1.0283097878940086</v>
      </c>
      <c r="G24" s="19">
        <f t="shared" si="2"/>
        <v>1.3397214617307469</v>
      </c>
      <c r="H24" s="48">
        <f t="shared" si="3"/>
        <v>1.6511331355674852</v>
      </c>
      <c r="I24" s="49">
        <f t="shared" si="4"/>
        <v>1.9625448094042235</v>
      </c>
      <c r="J24" s="5"/>
      <c r="K24" s="27">
        <f t="shared" si="5"/>
        <v>0.84146278359196569</v>
      </c>
      <c r="L24" s="19">
        <f t="shared" si="6"/>
        <v>1.0283097878940086</v>
      </c>
      <c r="M24" s="19">
        <f t="shared" si="7"/>
        <v>1.2151567921960515</v>
      </c>
      <c r="N24" s="19">
        <f t="shared" si="8"/>
        <v>1.3397214617307469</v>
      </c>
      <c r="O24" s="50">
        <f t="shared" si="9"/>
        <v>1.4642861312654423</v>
      </c>
      <c r="P24" s="49">
        <f t="shared" si="10"/>
        <v>1.6511331355674852</v>
      </c>
      <c r="Q24" s="49">
        <f t="shared" si="11"/>
        <v>1.8379801398695281</v>
      </c>
    </row>
    <row r="25" spans="1:18" x14ac:dyDescent="0.4">
      <c r="A25" s="11" t="s">
        <v>69</v>
      </c>
      <c r="B25" s="37" t="s">
        <v>16</v>
      </c>
      <c r="C25" s="18">
        <v>1.7871681942625863</v>
      </c>
      <c r="D25" s="18">
        <v>0.87146952596376681</v>
      </c>
      <c r="E25" s="27">
        <f t="shared" si="0"/>
        <v>0.91569866829881952</v>
      </c>
      <c r="F25" s="19">
        <f t="shared" si="1"/>
        <v>1.3514334312807028</v>
      </c>
      <c r="G25" s="19">
        <f t="shared" si="2"/>
        <v>1.7871681942625863</v>
      </c>
      <c r="H25" s="48">
        <f t="shared" si="3"/>
        <v>2.2229029572444698</v>
      </c>
      <c r="I25" s="49">
        <f t="shared" si="4"/>
        <v>2.6586377202263529</v>
      </c>
      <c r="J25" s="5"/>
      <c r="K25" s="19">
        <f t="shared" si="5"/>
        <v>1.089992573491573</v>
      </c>
      <c r="L25" s="19">
        <f t="shared" si="6"/>
        <v>1.3514334312807028</v>
      </c>
      <c r="M25" s="19">
        <f t="shared" si="7"/>
        <v>1.6128742890698329</v>
      </c>
      <c r="N25" s="19">
        <f t="shared" si="8"/>
        <v>1.7871681942625863</v>
      </c>
      <c r="O25" s="50">
        <f t="shared" si="9"/>
        <v>1.9614620994553398</v>
      </c>
      <c r="P25" s="49">
        <f t="shared" si="10"/>
        <v>2.2229029572444698</v>
      </c>
      <c r="Q25" s="49">
        <f t="shared" si="11"/>
        <v>2.4843438150335997</v>
      </c>
    </row>
    <row r="26" spans="1:18" x14ac:dyDescent="0.4">
      <c r="A26" s="54" t="s">
        <v>70</v>
      </c>
      <c r="B26" s="38" t="s">
        <v>36</v>
      </c>
      <c r="C26" s="25">
        <v>37.447803832877042</v>
      </c>
      <c r="D26" s="25">
        <v>10.450241293527263</v>
      </c>
      <c r="E26" s="22">
        <f t="shared" si="0"/>
        <v>26.997562539349779</v>
      </c>
      <c r="F26" s="22">
        <f t="shared" si="1"/>
        <v>32.222683186113414</v>
      </c>
      <c r="G26" s="22">
        <f t="shared" si="2"/>
        <v>37.447803832877042</v>
      </c>
      <c r="H26" s="52">
        <f t="shared" si="3"/>
        <v>42.67292447964067</v>
      </c>
      <c r="I26" s="51">
        <f t="shared" si="4"/>
        <v>47.898045126404305</v>
      </c>
      <c r="J26" s="6"/>
      <c r="K26" s="22">
        <f t="shared" si="5"/>
        <v>29.087610798055231</v>
      </c>
      <c r="L26" s="22">
        <f t="shared" si="6"/>
        <v>32.222683186113414</v>
      </c>
      <c r="M26" s="22">
        <f t="shared" si="7"/>
        <v>35.357755574171591</v>
      </c>
      <c r="N26" s="22">
        <f t="shared" si="8"/>
        <v>37.447803832877042</v>
      </c>
      <c r="O26" s="53">
        <f t="shared" si="9"/>
        <v>39.537852091582494</v>
      </c>
      <c r="P26" s="51">
        <f t="shared" si="10"/>
        <v>42.67292447964067</v>
      </c>
      <c r="Q26" s="51">
        <f t="shared" si="11"/>
        <v>45.807996867698854</v>
      </c>
    </row>
    <row r="27" spans="1:18" x14ac:dyDescent="0.4">
      <c r="A27" s="9" t="s">
        <v>52</v>
      </c>
      <c r="B27" s="34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37" t="s">
        <v>15</v>
      </c>
      <c r="C28" s="18">
        <v>7.3885251755743431</v>
      </c>
      <c r="D28" s="18">
        <v>2.3040816223070362</v>
      </c>
      <c r="E28" s="49">
        <f t="shared" si="0"/>
        <v>5.0844435532673069</v>
      </c>
      <c r="F28" s="48">
        <f t="shared" si="1"/>
        <v>6.236484364420825</v>
      </c>
      <c r="G28" s="19">
        <f t="shared" si="2"/>
        <v>7.3885251755743431</v>
      </c>
      <c r="H28" s="19">
        <f t="shared" si="3"/>
        <v>8.5405659867278612</v>
      </c>
      <c r="I28" s="19">
        <f t="shared" si="4"/>
        <v>9.6926067978813784</v>
      </c>
      <c r="J28" s="5"/>
      <c r="K28" s="49">
        <f t="shared" si="5"/>
        <v>5.5452598777287143</v>
      </c>
      <c r="L28" s="48">
        <f t="shared" si="6"/>
        <v>6.236484364420825</v>
      </c>
      <c r="M28" s="50">
        <f t="shared" si="7"/>
        <v>6.9277088511129357</v>
      </c>
      <c r="N28" s="19">
        <f t="shared" si="8"/>
        <v>7.3885251755743431</v>
      </c>
      <c r="O28" s="19">
        <f t="shared" si="9"/>
        <v>7.8493415000357505</v>
      </c>
      <c r="P28" s="19">
        <f t="shared" si="10"/>
        <v>8.5405659867278612</v>
      </c>
      <c r="Q28" s="19">
        <f t="shared" si="11"/>
        <v>9.2317904734199718</v>
      </c>
    </row>
    <row r="29" spans="1:18" x14ac:dyDescent="0.4">
      <c r="A29" s="11" t="s">
        <v>62</v>
      </c>
      <c r="B29" s="37" t="s">
        <v>15</v>
      </c>
      <c r="C29" s="18">
        <v>7.8560885608856177</v>
      </c>
      <c r="D29" s="18">
        <v>2.1490587937101</v>
      </c>
      <c r="E29" s="49">
        <f t="shared" si="0"/>
        <v>5.7070297671755181</v>
      </c>
      <c r="F29" s="48">
        <f t="shared" si="1"/>
        <v>6.7815591640305675</v>
      </c>
      <c r="G29" s="19">
        <f t="shared" si="2"/>
        <v>7.8560885608856177</v>
      </c>
      <c r="H29" s="19">
        <f t="shared" si="3"/>
        <v>8.930617957740667</v>
      </c>
      <c r="I29" s="19">
        <f t="shared" si="4"/>
        <v>10.005147354595717</v>
      </c>
      <c r="J29" s="5"/>
      <c r="K29" s="49">
        <f t="shared" si="5"/>
        <v>6.1368415259175375</v>
      </c>
      <c r="L29" s="48">
        <f t="shared" si="6"/>
        <v>6.7815591640305675</v>
      </c>
      <c r="M29" s="50">
        <f t="shared" si="7"/>
        <v>7.4262768021435974</v>
      </c>
      <c r="N29" s="19">
        <f t="shared" si="8"/>
        <v>7.8560885608856177</v>
      </c>
      <c r="O29" s="19">
        <f t="shared" si="9"/>
        <v>8.285900319627638</v>
      </c>
      <c r="P29" s="19">
        <f t="shared" si="10"/>
        <v>8.930617957740667</v>
      </c>
      <c r="Q29" s="19">
        <f t="shared" si="11"/>
        <v>9.5753355958536979</v>
      </c>
    </row>
    <row r="30" spans="1:18" x14ac:dyDescent="0.4">
      <c r="A30" s="11" t="s">
        <v>33</v>
      </c>
      <c r="B30" s="37" t="s">
        <v>15</v>
      </c>
      <c r="C30" s="18">
        <v>9.5319604808950693</v>
      </c>
      <c r="D30" s="18">
        <v>2.2412705954988086</v>
      </c>
      <c r="E30" s="49">
        <f t="shared" si="0"/>
        <v>7.2906898853962607</v>
      </c>
      <c r="F30" s="48">
        <f t="shared" si="1"/>
        <v>8.4113251831456655</v>
      </c>
      <c r="G30" s="19">
        <f t="shared" si="2"/>
        <v>9.5319604808950693</v>
      </c>
      <c r="H30" s="19">
        <f t="shared" si="3"/>
        <v>10.652595778644473</v>
      </c>
      <c r="I30" s="19">
        <f t="shared" si="4"/>
        <v>11.773231076393877</v>
      </c>
      <c r="J30" s="5"/>
      <c r="K30" s="49">
        <f t="shared" si="5"/>
        <v>7.7389440044960223</v>
      </c>
      <c r="L30" s="48">
        <f t="shared" si="6"/>
        <v>8.4113251831456655</v>
      </c>
      <c r="M30" s="50">
        <f t="shared" si="7"/>
        <v>9.0837063617953078</v>
      </c>
      <c r="N30" s="19">
        <f t="shared" si="8"/>
        <v>9.5319604808950693</v>
      </c>
      <c r="O30" s="19">
        <f t="shared" si="9"/>
        <v>9.9802145999948308</v>
      </c>
      <c r="P30" s="19">
        <f t="shared" si="10"/>
        <v>10.652595778644473</v>
      </c>
      <c r="Q30" s="19">
        <f t="shared" si="11"/>
        <v>11.324976957294115</v>
      </c>
    </row>
    <row r="31" spans="1:18" x14ac:dyDescent="0.4">
      <c r="A31" s="11" t="s">
        <v>34</v>
      </c>
      <c r="B31" s="37" t="s">
        <v>38</v>
      </c>
      <c r="C31" s="26">
        <v>5.8026425425544721</v>
      </c>
      <c r="D31" s="26">
        <v>1.3203887115053898</v>
      </c>
      <c r="E31" s="49">
        <f>C31-D31</f>
        <v>4.482253831049082</v>
      </c>
      <c r="F31" s="48">
        <f>C31-0.5*D31</f>
        <v>5.1424481868017775</v>
      </c>
      <c r="G31" s="19">
        <f>C31</f>
        <v>5.8026425425544721</v>
      </c>
      <c r="H31" s="19">
        <f>C31+0.5*D31</f>
        <v>6.4628368983071667</v>
      </c>
      <c r="I31" s="19">
        <f>C31+D31</f>
        <v>7.1230312540598621</v>
      </c>
      <c r="J31" s="19"/>
      <c r="K31" s="49">
        <f>C31-0.8*D31</f>
        <v>4.7463315733501599</v>
      </c>
      <c r="L31" s="48">
        <f>C31-0.5*D31</f>
        <v>5.1424481868017775</v>
      </c>
      <c r="M31" s="50">
        <f>C31-0.2*D31</f>
        <v>5.5385648002533943</v>
      </c>
      <c r="N31" s="19">
        <f>C31</f>
        <v>5.8026425425544721</v>
      </c>
      <c r="O31" s="19">
        <f>C31+0.2*D31</f>
        <v>6.0667202848555499</v>
      </c>
      <c r="P31" s="19">
        <f>C31+0.5*D31</f>
        <v>6.4628368983071667</v>
      </c>
      <c r="Q31" s="19">
        <f>C31+0.8*D31</f>
        <v>6.8589535117587843</v>
      </c>
    </row>
    <row r="32" spans="1:18" x14ac:dyDescent="0.4">
      <c r="A32" s="9" t="s">
        <v>53</v>
      </c>
      <c r="B32" s="37" t="s">
        <v>37</v>
      </c>
      <c r="C32" s="19">
        <v>24.77657421735503</v>
      </c>
      <c r="D32" s="19">
        <v>5.3172185465842947</v>
      </c>
      <c r="E32" s="49">
        <f t="shared" si="0"/>
        <v>19.459355670770734</v>
      </c>
      <c r="F32" s="48">
        <f t="shared" si="1"/>
        <v>22.117964944062884</v>
      </c>
      <c r="G32" s="19">
        <f t="shared" si="2"/>
        <v>24.77657421735503</v>
      </c>
      <c r="H32" s="19">
        <f t="shared" si="3"/>
        <v>27.435183490647177</v>
      </c>
      <c r="I32" s="19">
        <f t="shared" si="4"/>
        <v>30.093792763939327</v>
      </c>
      <c r="J32" s="5"/>
      <c r="K32" s="49">
        <f t="shared" si="5"/>
        <v>20.522799380087594</v>
      </c>
      <c r="L32" s="48">
        <f t="shared" si="6"/>
        <v>22.117964944062884</v>
      </c>
      <c r="M32" s="50">
        <f t="shared" si="7"/>
        <v>23.713130508038169</v>
      </c>
      <c r="N32" s="19">
        <f t="shared" si="8"/>
        <v>24.77657421735503</v>
      </c>
      <c r="O32" s="19">
        <f t="shared" si="9"/>
        <v>25.840017926671891</v>
      </c>
      <c r="P32" s="19">
        <f t="shared" si="10"/>
        <v>27.435183490647177</v>
      </c>
      <c r="Q32" s="19">
        <f t="shared" si="11"/>
        <v>29.030349054622466</v>
      </c>
    </row>
    <row r="33" spans="1:18" x14ac:dyDescent="0.4">
      <c r="A33" s="13" t="s">
        <v>71</v>
      </c>
      <c r="B33" s="38" t="s">
        <v>17</v>
      </c>
      <c r="C33" s="47">
        <v>15.244613736459947</v>
      </c>
      <c r="D33" s="47">
        <v>4.0202807111713073</v>
      </c>
      <c r="E33" s="51">
        <f t="shared" si="0"/>
        <v>11.22433302528864</v>
      </c>
      <c r="F33" s="52">
        <f t="shared" si="1"/>
        <v>13.234473380874293</v>
      </c>
      <c r="G33" s="22">
        <f t="shared" si="2"/>
        <v>15.244613736459947</v>
      </c>
      <c r="H33" s="22">
        <f t="shared" si="3"/>
        <v>17.254754092045602</v>
      </c>
      <c r="I33" s="22">
        <f t="shared" si="4"/>
        <v>19.264894447631253</v>
      </c>
      <c r="J33" s="22"/>
      <c r="K33" s="51">
        <f t="shared" si="5"/>
        <v>12.028389167522901</v>
      </c>
      <c r="L33" s="52">
        <f t="shared" si="6"/>
        <v>13.234473380874293</v>
      </c>
      <c r="M33" s="53">
        <f t="shared" si="7"/>
        <v>14.440557594225686</v>
      </c>
      <c r="N33" s="22">
        <f t="shared" si="8"/>
        <v>15.244613736459947</v>
      </c>
      <c r="O33" s="22">
        <f t="shared" si="9"/>
        <v>16.048669878694209</v>
      </c>
      <c r="P33" s="22">
        <f t="shared" si="10"/>
        <v>17.254754092045602</v>
      </c>
      <c r="Q33" s="22">
        <f t="shared" si="11"/>
        <v>18.460838305396994</v>
      </c>
      <c r="R33" s="44"/>
    </row>
    <row r="34" spans="1:18" x14ac:dyDescent="0.4">
      <c r="A34" s="9" t="s">
        <v>72</v>
      </c>
      <c r="B34" s="4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37" t="s">
        <v>39</v>
      </c>
      <c r="C35" s="26">
        <v>56.653612665158782</v>
      </c>
      <c r="D35" s="26">
        <v>14.942006992335415</v>
      </c>
      <c r="E35" s="19">
        <f t="shared" si="0"/>
        <v>41.711605672823367</v>
      </c>
      <c r="F35" s="19">
        <f t="shared" si="1"/>
        <v>49.182609168991078</v>
      </c>
      <c r="G35" s="19">
        <f t="shared" si="2"/>
        <v>56.653612665158782</v>
      </c>
      <c r="H35" s="48">
        <f t="shared" si="3"/>
        <v>64.124616161326486</v>
      </c>
      <c r="I35" s="49">
        <f t="shared" si="4"/>
        <v>71.595619657494197</v>
      </c>
      <c r="J35" s="19"/>
      <c r="K35" s="19">
        <f t="shared" si="5"/>
        <v>44.70000707129045</v>
      </c>
      <c r="L35" s="19">
        <f t="shared" si="6"/>
        <v>49.182609168991078</v>
      </c>
      <c r="M35" s="19">
        <f t="shared" si="7"/>
        <v>53.665211266691699</v>
      </c>
      <c r="N35" s="19">
        <f t="shared" si="8"/>
        <v>56.653612665158782</v>
      </c>
      <c r="O35" s="50">
        <f t="shared" si="9"/>
        <v>59.642014063625865</v>
      </c>
      <c r="P35" s="48">
        <f t="shared" si="10"/>
        <v>64.124616161326486</v>
      </c>
      <c r="Q35" s="49">
        <f t="shared" si="11"/>
        <v>68.607218259027121</v>
      </c>
      <c r="R35" s="45"/>
    </row>
    <row r="36" spans="1:18" x14ac:dyDescent="0.4">
      <c r="A36" s="17" t="s">
        <v>35</v>
      </c>
      <c r="B36" s="38" t="s">
        <v>40</v>
      </c>
      <c r="C36" s="47">
        <v>61.695393405546994</v>
      </c>
      <c r="D36" s="47">
        <v>10.484770768236912</v>
      </c>
      <c r="E36" s="22">
        <f t="shared" si="0"/>
        <v>51.210622637310081</v>
      </c>
      <c r="F36" s="22">
        <f t="shared" si="1"/>
        <v>56.453008021428538</v>
      </c>
      <c r="G36" s="22">
        <f t="shared" si="2"/>
        <v>61.695393405546994</v>
      </c>
      <c r="H36" s="52">
        <f t="shared" si="3"/>
        <v>66.937778789665444</v>
      </c>
      <c r="I36" s="51">
        <f t="shared" si="4"/>
        <v>72.180164173783908</v>
      </c>
      <c r="J36" s="22"/>
      <c r="K36" s="22">
        <f t="shared" si="5"/>
        <v>53.307576790957462</v>
      </c>
      <c r="L36" s="22">
        <f t="shared" si="6"/>
        <v>56.453008021428538</v>
      </c>
      <c r="M36" s="22">
        <f t="shared" si="7"/>
        <v>59.598439251899613</v>
      </c>
      <c r="N36" s="22">
        <f t="shared" si="8"/>
        <v>61.695393405546994</v>
      </c>
      <c r="O36" s="53">
        <f t="shared" si="9"/>
        <v>63.792347559194376</v>
      </c>
      <c r="P36" s="52">
        <f t="shared" si="10"/>
        <v>66.937778789665444</v>
      </c>
      <c r="Q36" s="51">
        <f t="shared" si="11"/>
        <v>70.083210020136519</v>
      </c>
      <c r="R36" s="44"/>
    </row>
    <row r="37" spans="1:18" x14ac:dyDescent="0.4">
      <c r="A37" s="9" t="s">
        <v>73</v>
      </c>
      <c r="B37" s="40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37" t="s">
        <v>18</v>
      </c>
      <c r="C38" s="19">
        <v>21.24009046542076</v>
      </c>
      <c r="D38" s="19">
        <v>6.8425727681226087</v>
      </c>
      <c r="E38" s="19">
        <f t="shared" si="0"/>
        <v>14.397517697298152</v>
      </c>
      <c r="F38" s="19">
        <f t="shared" si="1"/>
        <v>17.818804081359456</v>
      </c>
      <c r="G38" s="19">
        <f t="shared" si="2"/>
        <v>21.24009046542076</v>
      </c>
      <c r="H38" s="48">
        <f t="shared" si="3"/>
        <v>24.661376849482064</v>
      </c>
      <c r="I38" s="49">
        <f t="shared" si="4"/>
        <v>28.082663233543368</v>
      </c>
      <c r="J38" s="5"/>
      <c r="K38" s="19">
        <f t="shared" si="5"/>
        <v>15.766032250922674</v>
      </c>
      <c r="L38" s="19">
        <f t="shared" si="6"/>
        <v>17.818804081359456</v>
      </c>
      <c r="M38" s="19">
        <f t="shared" si="7"/>
        <v>19.871575911796239</v>
      </c>
      <c r="N38" s="19">
        <f t="shared" si="8"/>
        <v>21.24009046542076</v>
      </c>
      <c r="O38" s="50">
        <f t="shared" si="9"/>
        <v>22.608605019045282</v>
      </c>
      <c r="P38" s="48">
        <f t="shared" si="10"/>
        <v>24.661376849482064</v>
      </c>
      <c r="Q38" s="49">
        <f t="shared" si="11"/>
        <v>26.714148679918846</v>
      </c>
    </row>
    <row r="39" spans="1:18" x14ac:dyDescent="0.4">
      <c r="A39" s="17" t="s">
        <v>20</v>
      </c>
      <c r="B39" s="37" t="s">
        <v>41</v>
      </c>
      <c r="C39" s="19">
        <v>29.898464468515616</v>
      </c>
      <c r="D39" s="19">
        <v>5.7834985929967786</v>
      </c>
      <c r="E39" s="19">
        <f t="shared" si="0"/>
        <v>24.114965875518838</v>
      </c>
      <c r="F39" s="19">
        <f t="shared" si="1"/>
        <v>27.006715172017227</v>
      </c>
      <c r="G39" s="19">
        <f t="shared" si="2"/>
        <v>29.898464468515616</v>
      </c>
      <c r="H39" s="48">
        <f t="shared" si="3"/>
        <v>32.790213765014002</v>
      </c>
      <c r="I39" s="49">
        <f t="shared" si="4"/>
        <v>35.681963061512391</v>
      </c>
      <c r="J39" s="5"/>
      <c r="K39" s="19">
        <f t="shared" si="5"/>
        <v>25.271665594118193</v>
      </c>
      <c r="L39" s="19">
        <f t="shared" si="6"/>
        <v>27.006715172017227</v>
      </c>
      <c r="M39" s="19">
        <f t="shared" si="7"/>
        <v>28.741764749916261</v>
      </c>
      <c r="N39" s="19">
        <f t="shared" si="8"/>
        <v>29.898464468515616</v>
      </c>
      <c r="O39" s="50">
        <f t="shared" si="9"/>
        <v>31.055164187114972</v>
      </c>
      <c r="P39" s="48">
        <f t="shared" si="10"/>
        <v>32.790213765014002</v>
      </c>
      <c r="Q39" s="49">
        <f t="shared" si="11"/>
        <v>34.525263342913036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2C4DC-B5AF-4768-A60C-F231E55C4FF4}">
  <sheetPr codeName="Sheet16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89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8.4994710682466277</v>
      </c>
      <c r="D5" s="18">
        <v>2.1376474859009864</v>
      </c>
      <c r="E5" s="19">
        <f>C5-D5</f>
        <v>6.3618235823456413</v>
      </c>
      <c r="F5" s="19">
        <f>C5-0.5*D5</f>
        <v>7.4306473252961345</v>
      </c>
      <c r="G5" s="19">
        <f>C5</f>
        <v>8.4994710682466277</v>
      </c>
      <c r="H5" s="48">
        <f>C5+0.5*D5</f>
        <v>9.56829481119712</v>
      </c>
      <c r="I5" s="49">
        <f>C5+D5</f>
        <v>10.637118554147614</v>
      </c>
      <c r="J5" s="5"/>
      <c r="K5" s="19">
        <f>C5-0.8*D5</f>
        <v>6.7893530795258386</v>
      </c>
      <c r="L5" s="19">
        <f>C5-0.5*D5</f>
        <v>7.4306473252961345</v>
      </c>
      <c r="M5" s="19">
        <f>C5-0.2*D5</f>
        <v>8.0719415710664304</v>
      </c>
      <c r="N5" s="19">
        <f>C5</f>
        <v>8.4994710682466277</v>
      </c>
      <c r="O5" s="50">
        <f>C5+0.2*D5</f>
        <v>8.927000565426825</v>
      </c>
      <c r="P5" s="48">
        <f>C5+0.5*D5</f>
        <v>9.56829481119712</v>
      </c>
      <c r="Q5" s="49">
        <f>C5+0.8*D5</f>
        <v>10.209589056967417</v>
      </c>
    </row>
    <row r="6" spans="1:18" x14ac:dyDescent="0.4">
      <c r="A6" s="11" t="s">
        <v>47</v>
      </c>
      <c r="B6" s="12" t="s">
        <v>15</v>
      </c>
      <c r="C6" s="18">
        <v>8.6877615049840866</v>
      </c>
      <c r="D6" s="18">
        <v>1.8585974427159238</v>
      </c>
      <c r="E6" s="19">
        <f t="shared" ref="E6:E39" si="0">C6-D6</f>
        <v>6.8291640622681626</v>
      </c>
      <c r="F6" s="19">
        <f t="shared" ref="F6:F39" si="1">C6-0.5*D6</f>
        <v>7.7584627836261246</v>
      </c>
      <c r="G6" s="19">
        <f t="shared" ref="G6:G39" si="2">C6</f>
        <v>8.6877615049840866</v>
      </c>
      <c r="H6" s="48">
        <f t="shared" ref="H6:H39" si="3">C6+0.5*D6</f>
        <v>9.6170602263420477</v>
      </c>
      <c r="I6" s="49">
        <f t="shared" ref="I6:I39" si="4">C6+D6</f>
        <v>10.546358947700011</v>
      </c>
      <c r="J6" s="5"/>
      <c r="K6" s="19">
        <f t="shared" ref="K6:K39" si="5">C6-0.8*D6</f>
        <v>7.2008835508113478</v>
      </c>
      <c r="L6" s="19">
        <f t="shared" ref="L6:L39" si="6">C6-0.5*D6</f>
        <v>7.7584627836261246</v>
      </c>
      <c r="M6" s="19">
        <f t="shared" ref="M6:M39" si="7">C6-0.2*D6</f>
        <v>8.3160420164409015</v>
      </c>
      <c r="N6" s="19">
        <f t="shared" ref="N6:N39" si="8">C6</f>
        <v>8.6877615049840866</v>
      </c>
      <c r="O6" s="50">
        <f t="shared" ref="O6:O39" si="9">C6+0.2*D6</f>
        <v>9.0594809935272718</v>
      </c>
      <c r="P6" s="48">
        <f t="shared" ref="P6:P39" si="10">C6+0.5*D6</f>
        <v>9.6170602263420477</v>
      </c>
      <c r="Q6" s="49">
        <f t="shared" ref="Q6:Q39" si="11">C6+0.8*D6</f>
        <v>10.174639459156825</v>
      </c>
    </row>
    <row r="7" spans="1:18" x14ac:dyDescent="0.4">
      <c r="A7" s="11" t="s">
        <v>22</v>
      </c>
      <c r="B7" s="12" t="s">
        <v>16</v>
      </c>
      <c r="C7" s="18">
        <v>2.1266016239938246</v>
      </c>
      <c r="D7" s="18">
        <v>0.92052458540120419</v>
      </c>
      <c r="E7" s="19">
        <f t="shared" si="0"/>
        <v>1.2060770385926203</v>
      </c>
      <c r="F7" s="19">
        <f t="shared" si="1"/>
        <v>1.6663393312932224</v>
      </c>
      <c r="G7" s="19">
        <f t="shared" si="2"/>
        <v>2.1266016239938246</v>
      </c>
      <c r="H7" s="48">
        <f t="shared" si="3"/>
        <v>2.5868639166944267</v>
      </c>
      <c r="I7" s="49">
        <f t="shared" si="4"/>
        <v>3.0471262093950289</v>
      </c>
      <c r="J7" s="5"/>
      <c r="K7" s="19">
        <f t="shared" si="5"/>
        <v>1.3901819556728612</v>
      </c>
      <c r="L7" s="19">
        <f t="shared" si="6"/>
        <v>1.6663393312932224</v>
      </c>
      <c r="M7" s="19">
        <f t="shared" si="7"/>
        <v>1.9424967069135837</v>
      </c>
      <c r="N7" s="19">
        <f t="shared" si="8"/>
        <v>2.1266016239938246</v>
      </c>
      <c r="O7" s="50">
        <f t="shared" si="9"/>
        <v>2.3107065410740653</v>
      </c>
      <c r="P7" s="48">
        <f t="shared" si="10"/>
        <v>2.5868639166944267</v>
      </c>
      <c r="Q7" s="49">
        <f t="shared" si="11"/>
        <v>2.8630212923147882</v>
      </c>
    </row>
    <row r="8" spans="1:18" x14ac:dyDescent="0.4">
      <c r="A8" s="11" t="s">
        <v>23</v>
      </c>
      <c r="B8" s="12" t="s">
        <v>15</v>
      </c>
      <c r="C8" s="18">
        <v>6.2800447830482558</v>
      </c>
      <c r="D8" s="18">
        <v>1.8091683787449555</v>
      </c>
      <c r="E8" s="19">
        <f t="shared" si="0"/>
        <v>4.4708764043033007</v>
      </c>
      <c r="F8" s="19">
        <f t="shared" si="1"/>
        <v>5.3754605936757782</v>
      </c>
      <c r="G8" s="19">
        <f t="shared" si="2"/>
        <v>6.2800447830482558</v>
      </c>
      <c r="H8" s="48">
        <f t="shared" si="3"/>
        <v>7.1846289724207333</v>
      </c>
      <c r="I8" s="49">
        <f t="shared" si="4"/>
        <v>8.0892131617932108</v>
      </c>
      <c r="J8" s="5"/>
      <c r="K8" s="19">
        <f t="shared" si="5"/>
        <v>4.8327100800522915</v>
      </c>
      <c r="L8" s="19">
        <f t="shared" si="6"/>
        <v>5.3754605936757782</v>
      </c>
      <c r="M8" s="19">
        <f t="shared" si="7"/>
        <v>5.9182111072992649</v>
      </c>
      <c r="N8" s="19">
        <f t="shared" si="8"/>
        <v>6.2800447830482558</v>
      </c>
      <c r="O8" s="50">
        <f t="shared" si="9"/>
        <v>6.6418784587972466</v>
      </c>
      <c r="P8" s="48">
        <f t="shared" si="10"/>
        <v>7.1846289724207333</v>
      </c>
      <c r="Q8" s="49">
        <f t="shared" si="11"/>
        <v>7.72737948604422</v>
      </c>
    </row>
    <row r="9" spans="1:18" x14ac:dyDescent="0.4">
      <c r="A9" s="11" t="s">
        <v>24</v>
      </c>
      <c r="B9" s="12" t="s">
        <v>16</v>
      </c>
      <c r="C9" s="18">
        <v>1.9863979212436746</v>
      </c>
      <c r="D9" s="18">
        <v>0.87687089129678164</v>
      </c>
      <c r="E9" s="19">
        <f t="shared" si="0"/>
        <v>1.1095270299468929</v>
      </c>
      <c r="F9" s="19">
        <f t="shared" si="1"/>
        <v>1.5479624755952839</v>
      </c>
      <c r="G9" s="19">
        <f t="shared" si="2"/>
        <v>1.9863979212436746</v>
      </c>
      <c r="H9" s="48">
        <f t="shared" si="3"/>
        <v>2.4248333668920656</v>
      </c>
      <c r="I9" s="49">
        <f t="shared" si="4"/>
        <v>2.8632688125404564</v>
      </c>
      <c r="J9" s="5"/>
      <c r="K9" s="19">
        <f t="shared" si="5"/>
        <v>1.2849012082062492</v>
      </c>
      <c r="L9" s="19">
        <f t="shared" si="6"/>
        <v>1.5479624755952839</v>
      </c>
      <c r="M9" s="19">
        <f t="shared" si="7"/>
        <v>1.8110237429843183</v>
      </c>
      <c r="N9" s="19">
        <f t="shared" si="8"/>
        <v>1.9863979212436746</v>
      </c>
      <c r="O9" s="50">
        <f t="shared" si="9"/>
        <v>2.1617720995030312</v>
      </c>
      <c r="P9" s="48">
        <f t="shared" si="10"/>
        <v>2.4248333668920656</v>
      </c>
      <c r="Q9" s="49">
        <f t="shared" si="11"/>
        <v>2.6878946342811001</v>
      </c>
    </row>
    <row r="10" spans="1:18" x14ac:dyDescent="0.4">
      <c r="A10" s="9" t="s">
        <v>25</v>
      </c>
      <c r="B10" s="12" t="s">
        <v>18</v>
      </c>
      <c r="C10" s="20">
        <v>27.580276901516473</v>
      </c>
      <c r="D10" s="20">
        <v>5.1131187967717358</v>
      </c>
      <c r="E10" s="19">
        <f t="shared" si="0"/>
        <v>22.467158104744737</v>
      </c>
      <c r="F10" s="19">
        <f t="shared" si="1"/>
        <v>25.023717503130605</v>
      </c>
      <c r="G10" s="19">
        <f t="shared" si="2"/>
        <v>27.580276901516473</v>
      </c>
      <c r="H10" s="48">
        <f t="shared" si="3"/>
        <v>30.136836299902342</v>
      </c>
      <c r="I10" s="49">
        <f t="shared" si="4"/>
        <v>32.693395698288207</v>
      </c>
      <c r="J10" s="5"/>
      <c r="K10" s="19">
        <f t="shared" si="5"/>
        <v>23.489781864099086</v>
      </c>
      <c r="L10" s="19">
        <f t="shared" si="6"/>
        <v>25.023717503130605</v>
      </c>
      <c r="M10" s="19">
        <f t="shared" si="7"/>
        <v>26.557653142162128</v>
      </c>
      <c r="N10" s="19">
        <f t="shared" si="8"/>
        <v>27.580276901516473</v>
      </c>
      <c r="O10" s="50">
        <f t="shared" si="9"/>
        <v>28.602900660870819</v>
      </c>
      <c r="P10" s="48">
        <f t="shared" si="10"/>
        <v>30.136836299902342</v>
      </c>
      <c r="Q10" s="49">
        <f t="shared" si="11"/>
        <v>31.670771938933861</v>
      </c>
      <c r="R10" s="1"/>
    </row>
    <row r="11" spans="1:18" x14ac:dyDescent="0.4">
      <c r="A11" s="11" t="s">
        <v>63</v>
      </c>
      <c r="B11" s="12" t="s">
        <v>15</v>
      </c>
      <c r="C11" s="18">
        <v>8.0286629883334601</v>
      </c>
      <c r="D11" s="18">
        <v>1.874449572161538</v>
      </c>
      <c r="E11" s="49">
        <f t="shared" si="0"/>
        <v>6.1542134161719222</v>
      </c>
      <c r="F11" s="48">
        <f t="shared" si="1"/>
        <v>7.0914382022526912</v>
      </c>
      <c r="G11" s="19">
        <f t="shared" si="2"/>
        <v>8.0286629883334601</v>
      </c>
      <c r="H11" s="19">
        <f t="shared" si="3"/>
        <v>8.9658877744142291</v>
      </c>
      <c r="I11" s="19">
        <f t="shared" si="4"/>
        <v>9.9031125604949981</v>
      </c>
      <c r="J11" s="5"/>
      <c r="K11" s="49">
        <f t="shared" si="5"/>
        <v>6.5291033306042294</v>
      </c>
      <c r="L11" s="48">
        <f t="shared" si="6"/>
        <v>7.0914382022526912</v>
      </c>
      <c r="M11" s="50">
        <f t="shared" si="7"/>
        <v>7.6537730739011529</v>
      </c>
      <c r="N11" s="19">
        <f t="shared" si="8"/>
        <v>8.0286629883334601</v>
      </c>
      <c r="O11" s="19">
        <f t="shared" si="9"/>
        <v>8.4035529027657674</v>
      </c>
      <c r="P11" s="19">
        <f t="shared" si="10"/>
        <v>8.9658877744142291</v>
      </c>
      <c r="Q11" s="19">
        <f t="shared" si="11"/>
        <v>9.5282226460626909</v>
      </c>
    </row>
    <row r="12" spans="1:18" x14ac:dyDescent="0.4">
      <c r="A12" s="11" t="s">
        <v>26</v>
      </c>
      <c r="B12" s="12" t="s">
        <v>16</v>
      </c>
      <c r="C12" s="18">
        <v>2.9803779384808911</v>
      </c>
      <c r="D12" s="18">
        <v>0.74916605911004064</v>
      </c>
      <c r="E12" s="49">
        <f t="shared" si="0"/>
        <v>2.2312118793708504</v>
      </c>
      <c r="F12" s="48">
        <f t="shared" si="1"/>
        <v>2.605794908925871</v>
      </c>
      <c r="G12" s="19">
        <f t="shared" si="2"/>
        <v>2.9803779384808911</v>
      </c>
      <c r="H12" s="19">
        <f t="shared" si="3"/>
        <v>3.3549609680359112</v>
      </c>
      <c r="I12" s="19">
        <f t="shared" si="4"/>
        <v>3.7295439975909317</v>
      </c>
      <c r="J12" s="5"/>
      <c r="K12" s="49">
        <f t="shared" si="5"/>
        <v>2.3810450911928585</v>
      </c>
      <c r="L12" s="48">
        <f t="shared" si="6"/>
        <v>2.605794908925871</v>
      </c>
      <c r="M12" s="50">
        <f t="shared" si="7"/>
        <v>2.830544726658883</v>
      </c>
      <c r="N12" s="19">
        <f t="shared" si="8"/>
        <v>2.9803779384808911</v>
      </c>
      <c r="O12" s="19">
        <f t="shared" si="9"/>
        <v>3.1302111503028991</v>
      </c>
      <c r="P12" s="19">
        <f t="shared" si="10"/>
        <v>3.3549609680359112</v>
      </c>
      <c r="Q12" s="19">
        <f t="shared" si="11"/>
        <v>3.5797107857689237</v>
      </c>
    </row>
    <row r="13" spans="1:18" x14ac:dyDescent="0.4">
      <c r="A13" s="11" t="s">
        <v>27</v>
      </c>
      <c r="B13" s="12" t="s">
        <v>16</v>
      </c>
      <c r="C13" s="18">
        <v>2.8888998108070263</v>
      </c>
      <c r="D13" s="18">
        <v>0.71460946184029939</v>
      </c>
      <c r="E13" s="49">
        <f t="shared" si="0"/>
        <v>2.1742903489667267</v>
      </c>
      <c r="F13" s="48">
        <f t="shared" si="1"/>
        <v>2.5315950798868765</v>
      </c>
      <c r="G13" s="19">
        <f t="shared" si="2"/>
        <v>2.8888998108070263</v>
      </c>
      <c r="H13" s="19">
        <f t="shared" si="3"/>
        <v>3.2462045417271761</v>
      </c>
      <c r="I13" s="19">
        <f t="shared" si="4"/>
        <v>3.6035092726473259</v>
      </c>
      <c r="J13" s="5"/>
      <c r="K13" s="49">
        <f t="shared" si="5"/>
        <v>2.3172122413347869</v>
      </c>
      <c r="L13" s="48">
        <f t="shared" si="6"/>
        <v>2.5315950798868765</v>
      </c>
      <c r="M13" s="50">
        <f t="shared" si="7"/>
        <v>2.7459779184389665</v>
      </c>
      <c r="N13" s="19">
        <f t="shared" si="8"/>
        <v>2.8888998108070263</v>
      </c>
      <c r="O13" s="19">
        <f t="shared" si="9"/>
        <v>3.031821703175086</v>
      </c>
      <c r="P13" s="19">
        <f t="shared" si="10"/>
        <v>3.2462045417271761</v>
      </c>
      <c r="Q13" s="19">
        <f t="shared" si="11"/>
        <v>3.4605873802792657</v>
      </c>
    </row>
    <row r="14" spans="1:18" x14ac:dyDescent="0.4">
      <c r="A14" s="11" t="s">
        <v>28</v>
      </c>
      <c r="B14" s="12" t="s">
        <v>16</v>
      </c>
      <c r="C14" s="18">
        <v>2.8973790433981224</v>
      </c>
      <c r="D14" s="18">
        <v>0.75645337047506012</v>
      </c>
      <c r="E14" s="49">
        <f t="shared" si="0"/>
        <v>2.1409256729230624</v>
      </c>
      <c r="F14" s="48">
        <f t="shared" si="1"/>
        <v>2.5191523581605924</v>
      </c>
      <c r="G14" s="19">
        <f t="shared" si="2"/>
        <v>2.8973790433981224</v>
      </c>
      <c r="H14" s="19">
        <f t="shared" si="3"/>
        <v>3.2756057286356524</v>
      </c>
      <c r="I14" s="19">
        <f t="shared" si="4"/>
        <v>3.6538324138731824</v>
      </c>
      <c r="J14" s="5"/>
      <c r="K14" s="49">
        <f t="shared" si="5"/>
        <v>2.2922163470180741</v>
      </c>
      <c r="L14" s="48">
        <f t="shared" si="6"/>
        <v>2.5191523581605924</v>
      </c>
      <c r="M14" s="50">
        <f t="shared" si="7"/>
        <v>2.7460883693031102</v>
      </c>
      <c r="N14" s="19">
        <f t="shared" si="8"/>
        <v>2.8973790433981224</v>
      </c>
      <c r="O14" s="19">
        <f t="shared" si="9"/>
        <v>3.0486697174931345</v>
      </c>
      <c r="P14" s="19">
        <f t="shared" si="10"/>
        <v>3.2756057286356524</v>
      </c>
      <c r="Q14" s="19">
        <f t="shared" si="11"/>
        <v>3.5025417397781706</v>
      </c>
    </row>
    <row r="15" spans="1:18" x14ac:dyDescent="0.4">
      <c r="A15" s="13" t="s">
        <v>48</v>
      </c>
      <c r="B15" s="14" t="s">
        <v>17</v>
      </c>
      <c r="C15" s="21">
        <v>16.795319781019497</v>
      </c>
      <c r="D15" s="21">
        <v>3.0335586076179335</v>
      </c>
      <c r="E15" s="51">
        <f t="shared" si="0"/>
        <v>13.761761173401563</v>
      </c>
      <c r="F15" s="52">
        <f t="shared" si="1"/>
        <v>15.27854047721053</v>
      </c>
      <c r="G15" s="22">
        <f t="shared" si="2"/>
        <v>16.795319781019497</v>
      </c>
      <c r="H15" s="22">
        <f t="shared" si="3"/>
        <v>18.312099084828464</v>
      </c>
      <c r="I15" s="22">
        <f t="shared" si="4"/>
        <v>19.828878388637431</v>
      </c>
      <c r="J15" s="6"/>
      <c r="K15" s="51">
        <f t="shared" si="5"/>
        <v>14.36847289492515</v>
      </c>
      <c r="L15" s="52">
        <f t="shared" si="6"/>
        <v>15.27854047721053</v>
      </c>
      <c r="M15" s="53">
        <f t="shared" si="7"/>
        <v>16.188608059495909</v>
      </c>
      <c r="N15" s="22">
        <f t="shared" si="8"/>
        <v>16.795319781019497</v>
      </c>
      <c r="O15" s="22">
        <f t="shared" si="9"/>
        <v>17.402031502543085</v>
      </c>
      <c r="P15" s="22">
        <f t="shared" si="10"/>
        <v>18.312099084828464</v>
      </c>
      <c r="Q15" s="22">
        <f t="shared" si="11"/>
        <v>19.222166667113843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6.7301058969532122</v>
      </c>
      <c r="D17" s="18">
        <v>2.2140887689354871</v>
      </c>
      <c r="E17" s="49">
        <f t="shared" si="0"/>
        <v>4.516017128017725</v>
      </c>
      <c r="F17" s="48">
        <f t="shared" si="1"/>
        <v>5.623061512485469</v>
      </c>
      <c r="G17" s="19">
        <f t="shared" si="2"/>
        <v>6.7301058969532122</v>
      </c>
      <c r="H17" s="19">
        <f t="shared" si="3"/>
        <v>7.8371502814209553</v>
      </c>
      <c r="I17" s="19">
        <f t="shared" si="4"/>
        <v>8.9441946658886984</v>
      </c>
      <c r="J17" s="5"/>
      <c r="K17" s="49">
        <f t="shared" si="5"/>
        <v>4.9588348818048225</v>
      </c>
      <c r="L17" s="48">
        <f t="shared" si="6"/>
        <v>5.623061512485469</v>
      </c>
      <c r="M17" s="50">
        <f t="shared" si="7"/>
        <v>6.2872881431661147</v>
      </c>
      <c r="N17" s="19">
        <f t="shared" si="8"/>
        <v>6.7301058969532122</v>
      </c>
      <c r="O17" s="19">
        <f t="shared" si="9"/>
        <v>7.1729236507403096</v>
      </c>
      <c r="P17" s="19">
        <f t="shared" si="10"/>
        <v>7.8371502814209553</v>
      </c>
      <c r="Q17" s="19">
        <f t="shared" si="11"/>
        <v>8.5013769121016018</v>
      </c>
    </row>
    <row r="18" spans="1:18" x14ac:dyDescent="0.4">
      <c r="A18" s="11" t="s">
        <v>30</v>
      </c>
      <c r="B18" s="12" t="s">
        <v>15</v>
      </c>
      <c r="C18" s="18">
        <v>6.2697227988729871</v>
      </c>
      <c r="D18" s="18">
        <v>2.2628488629198382</v>
      </c>
      <c r="E18" s="19">
        <f t="shared" si="0"/>
        <v>4.0068739359531484</v>
      </c>
      <c r="F18" s="19">
        <f t="shared" si="1"/>
        <v>5.1382983674130678</v>
      </c>
      <c r="G18" s="19">
        <f t="shared" si="2"/>
        <v>6.2697227988729871</v>
      </c>
      <c r="H18" s="48">
        <f t="shared" si="3"/>
        <v>7.4011472303329064</v>
      </c>
      <c r="I18" s="49">
        <f t="shared" si="4"/>
        <v>8.5325716617928258</v>
      </c>
      <c r="J18" s="5"/>
      <c r="K18" s="19">
        <f t="shared" si="5"/>
        <v>4.4594437085371164</v>
      </c>
      <c r="L18" s="19">
        <f t="shared" si="6"/>
        <v>5.1382983674130678</v>
      </c>
      <c r="M18" s="19">
        <f t="shared" si="7"/>
        <v>5.8171530262890192</v>
      </c>
      <c r="N18" s="19">
        <f t="shared" si="8"/>
        <v>6.2697227988729871</v>
      </c>
      <c r="O18" s="50">
        <f t="shared" si="9"/>
        <v>6.722292571456955</v>
      </c>
      <c r="P18" s="49">
        <f t="shared" si="10"/>
        <v>7.4011472303329064</v>
      </c>
      <c r="Q18" s="49">
        <f t="shared" si="11"/>
        <v>8.0800018892088588</v>
      </c>
    </row>
    <row r="19" spans="1:18" x14ac:dyDescent="0.4">
      <c r="A19" s="11" t="s">
        <v>59</v>
      </c>
      <c r="B19" s="12" t="s">
        <v>15</v>
      </c>
      <c r="C19" s="18">
        <v>6.4745853152167223</v>
      </c>
      <c r="D19" s="18">
        <v>2.3509365095057557</v>
      </c>
      <c r="E19" s="19">
        <f t="shared" si="0"/>
        <v>4.1236488057109666</v>
      </c>
      <c r="F19" s="19">
        <f t="shared" si="1"/>
        <v>5.2991170604638445</v>
      </c>
      <c r="G19" s="19">
        <f t="shared" si="2"/>
        <v>6.4745853152167223</v>
      </c>
      <c r="H19" s="48">
        <f t="shared" si="3"/>
        <v>7.6500535699696002</v>
      </c>
      <c r="I19" s="49">
        <f t="shared" si="4"/>
        <v>8.8255218247224789</v>
      </c>
      <c r="J19" s="5"/>
      <c r="K19" s="19">
        <f t="shared" si="5"/>
        <v>4.5938361076121179</v>
      </c>
      <c r="L19" s="19">
        <f t="shared" si="6"/>
        <v>5.2991170604638445</v>
      </c>
      <c r="M19" s="19">
        <f t="shared" si="7"/>
        <v>6.004398013315571</v>
      </c>
      <c r="N19" s="19">
        <f t="shared" si="8"/>
        <v>6.4745853152167223</v>
      </c>
      <c r="O19" s="50">
        <f t="shared" si="9"/>
        <v>6.9447726171178736</v>
      </c>
      <c r="P19" s="49">
        <f t="shared" si="10"/>
        <v>7.6500535699696002</v>
      </c>
      <c r="Q19" s="49">
        <f t="shared" si="11"/>
        <v>8.3553345228213267</v>
      </c>
    </row>
    <row r="20" spans="1:18" x14ac:dyDescent="0.4">
      <c r="A20" s="11" t="s">
        <v>60</v>
      </c>
      <c r="B20" s="12" t="s">
        <v>15</v>
      </c>
      <c r="C20" s="24">
        <v>6.2136725457602653</v>
      </c>
      <c r="D20" s="24">
        <v>2.1983804716789095</v>
      </c>
      <c r="E20" s="19">
        <f t="shared" si="0"/>
        <v>4.0152920740813558</v>
      </c>
      <c r="F20" s="19">
        <f t="shared" si="1"/>
        <v>5.1144823099208105</v>
      </c>
      <c r="G20" s="19">
        <f t="shared" si="2"/>
        <v>6.2136725457602653</v>
      </c>
      <c r="H20" s="48">
        <f t="shared" si="3"/>
        <v>7.31286278159972</v>
      </c>
      <c r="I20" s="49">
        <f t="shared" si="4"/>
        <v>8.4120530174391739</v>
      </c>
      <c r="J20" s="5"/>
      <c r="K20" s="19">
        <f t="shared" si="5"/>
        <v>4.4549681684171372</v>
      </c>
      <c r="L20" s="19">
        <f t="shared" si="6"/>
        <v>5.1144823099208105</v>
      </c>
      <c r="M20" s="19">
        <f t="shared" si="7"/>
        <v>5.773996451424483</v>
      </c>
      <c r="N20" s="19">
        <f t="shared" si="8"/>
        <v>6.2136725457602653</v>
      </c>
      <c r="O20" s="50">
        <f t="shared" si="9"/>
        <v>6.6533486400960475</v>
      </c>
      <c r="P20" s="49">
        <f t="shared" si="10"/>
        <v>7.31286278159972</v>
      </c>
      <c r="Q20" s="49">
        <f t="shared" si="11"/>
        <v>7.9723769231033934</v>
      </c>
      <c r="R20" s="44"/>
    </row>
    <row r="21" spans="1:18" x14ac:dyDescent="0.4">
      <c r="A21" s="11" t="s">
        <v>31</v>
      </c>
      <c r="B21" s="12" t="s">
        <v>17</v>
      </c>
      <c r="C21" s="18">
        <v>10.389020598874675</v>
      </c>
      <c r="D21" s="18">
        <v>3.771627560589609</v>
      </c>
      <c r="E21" s="19">
        <f t="shared" si="0"/>
        <v>6.6173930382850656</v>
      </c>
      <c r="F21" s="19">
        <f t="shared" si="1"/>
        <v>8.5032068185798693</v>
      </c>
      <c r="G21" s="19">
        <f t="shared" si="2"/>
        <v>10.389020598874675</v>
      </c>
      <c r="H21" s="48">
        <f t="shared" si="3"/>
        <v>12.27483437916948</v>
      </c>
      <c r="I21" s="49">
        <f t="shared" si="4"/>
        <v>14.160648159464284</v>
      </c>
      <c r="J21" s="5"/>
      <c r="K21" s="19">
        <f t="shared" si="5"/>
        <v>7.3717185504029867</v>
      </c>
      <c r="L21" s="19">
        <f t="shared" si="6"/>
        <v>8.5032068185798693</v>
      </c>
      <c r="M21" s="19">
        <f t="shared" si="7"/>
        <v>9.6346950867567536</v>
      </c>
      <c r="N21" s="19">
        <f t="shared" si="8"/>
        <v>10.389020598874675</v>
      </c>
      <c r="O21" s="50">
        <f t="shared" si="9"/>
        <v>11.143346110992596</v>
      </c>
      <c r="P21" s="49">
        <f t="shared" si="10"/>
        <v>12.27483437916948</v>
      </c>
      <c r="Q21" s="49">
        <f t="shared" si="11"/>
        <v>13.406322647346363</v>
      </c>
    </row>
    <row r="22" spans="1:18" x14ac:dyDescent="0.4">
      <c r="A22" s="11" t="s">
        <v>49</v>
      </c>
      <c r="B22" s="12" t="s">
        <v>15</v>
      </c>
      <c r="C22" s="18">
        <v>5.6616612320683668</v>
      </c>
      <c r="D22" s="18">
        <v>2.2306395880521817</v>
      </c>
      <c r="E22" s="19">
        <f t="shared" si="0"/>
        <v>3.4310216440161851</v>
      </c>
      <c r="F22" s="19">
        <f t="shared" si="1"/>
        <v>4.5463414380422762</v>
      </c>
      <c r="G22" s="19">
        <f t="shared" si="2"/>
        <v>5.6616612320683668</v>
      </c>
      <c r="H22" s="48">
        <f t="shared" si="3"/>
        <v>6.7769810260944574</v>
      </c>
      <c r="I22" s="49">
        <f t="shared" si="4"/>
        <v>7.892300820120548</v>
      </c>
      <c r="J22" s="5"/>
      <c r="K22" s="19">
        <f t="shared" si="5"/>
        <v>3.8771495616266214</v>
      </c>
      <c r="L22" s="19">
        <f t="shared" si="6"/>
        <v>4.5463414380422762</v>
      </c>
      <c r="M22" s="19">
        <f t="shared" si="7"/>
        <v>5.2155333144579306</v>
      </c>
      <c r="N22" s="19">
        <f t="shared" si="8"/>
        <v>5.6616612320683668</v>
      </c>
      <c r="O22" s="50">
        <f t="shared" si="9"/>
        <v>6.107789149678803</v>
      </c>
      <c r="P22" s="49">
        <f t="shared" si="10"/>
        <v>6.7769810260944574</v>
      </c>
      <c r="Q22" s="49">
        <f t="shared" si="11"/>
        <v>7.4461729025101118</v>
      </c>
    </row>
    <row r="23" spans="1:18" x14ac:dyDescent="0.4">
      <c r="A23" s="11" t="s">
        <v>32</v>
      </c>
      <c r="B23" s="12" t="s">
        <v>18</v>
      </c>
      <c r="C23" s="18">
        <v>19.126243772067106</v>
      </c>
      <c r="D23" s="18">
        <v>5.6658818122595482</v>
      </c>
      <c r="E23" s="19">
        <f t="shared" si="0"/>
        <v>13.460361959807557</v>
      </c>
      <c r="F23" s="19">
        <f t="shared" si="1"/>
        <v>16.293302865937331</v>
      </c>
      <c r="G23" s="19">
        <f t="shared" si="2"/>
        <v>19.126243772067106</v>
      </c>
      <c r="H23" s="48">
        <f t="shared" si="3"/>
        <v>21.95918467819688</v>
      </c>
      <c r="I23" s="49">
        <f t="shared" si="4"/>
        <v>24.792125584326655</v>
      </c>
      <c r="J23" s="5"/>
      <c r="K23" s="19">
        <f t="shared" si="5"/>
        <v>14.593538322259466</v>
      </c>
      <c r="L23" s="19">
        <f t="shared" si="6"/>
        <v>16.293302865937331</v>
      </c>
      <c r="M23" s="19">
        <f t="shared" si="7"/>
        <v>17.993067409615197</v>
      </c>
      <c r="N23" s="19">
        <f t="shared" si="8"/>
        <v>19.126243772067106</v>
      </c>
      <c r="O23" s="50">
        <f t="shared" si="9"/>
        <v>20.259420134519015</v>
      </c>
      <c r="P23" s="49">
        <f t="shared" si="10"/>
        <v>21.95918467819688</v>
      </c>
      <c r="Q23" s="49">
        <f t="shared" si="11"/>
        <v>23.658949221874746</v>
      </c>
    </row>
    <row r="24" spans="1:18" x14ac:dyDescent="0.4">
      <c r="A24" s="11" t="s">
        <v>50</v>
      </c>
      <c r="B24" s="12" t="s">
        <v>16</v>
      </c>
      <c r="C24" s="18">
        <v>1.3503966445595827</v>
      </c>
      <c r="D24" s="18">
        <v>0.62059543230299063</v>
      </c>
      <c r="E24" s="27">
        <f t="shared" si="0"/>
        <v>0.72980121225659211</v>
      </c>
      <c r="F24" s="19">
        <f t="shared" si="1"/>
        <v>1.0400989284080875</v>
      </c>
      <c r="G24" s="19">
        <f t="shared" si="2"/>
        <v>1.3503966445595827</v>
      </c>
      <c r="H24" s="48">
        <f t="shared" si="3"/>
        <v>1.660694360711078</v>
      </c>
      <c r="I24" s="49">
        <f t="shared" si="4"/>
        <v>1.9709920768625735</v>
      </c>
      <c r="J24" s="5"/>
      <c r="K24" s="27">
        <f t="shared" si="5"/>
        <v>0.85392029871719022</v>
      </c>
      <c r="L24" s="19">
        <f t="shared" si="6"/>
        <v>1.0400989284080875</v>
      </c>
      <c r="M24" s="19">
        <f t="shared" si="7"/>
        <v>1.2262775580989846</v>
      </c>
      <c r="N24" s="19">
        <f t="shared" si="8"/>
        <v>1.3503966445595827</v>
      </c>
      <c r="O24" s="50">
        <f t="shared" si="9"/>
        <v>1.4745157310201809</v>
      </c>
      <c r="P24" s="49">
        <f t="shared" si="10"/>
        <v>1.660694360711078</v>
      </c>
      <c r="Q24" s="49">
        <f t="shared" si="11"/>
        <v>1.8468729904019754</v>
      </c>
    </row>
    <row r="25" spans="1:18" x14ac:dyDescent="0.4">
      <c r="A25" s="11" t="s">
        <v>51</v>
      </c>
      <c r="B25" s="12" t="s">
        <v>16</v>
      </c>
      <c r="C25" s="18">
        <v>1.72974192663509</v>
      </c>
      <c r="D25" s="18">
        <v>0.84622384332554246</v>
      </c>
      <c r="E25" s="27">
        <f t="shared" si="0"/>
        <v>0.88351808330954751</v>
      </c>
      <c r="F25" s="19">
        <f t="shared" si="1"/>
        <v>1.3066300049723187</v>
      </c>
      <c r="G25" s="19">
        <f t="shared" si="2"/>
        <v>1.72974192663509</v>
      </c>
      <c r="H25" s="48">
        <f t="shared" si="3"/>
        <v>2.1528538482978612</v>
      </c>
      <c r="I25" s="49">
        <f t="shared" si="4"/>
        <v>2.5759657699606322</v>
      </c>
      <c r="J25" s="5"/>
      <c r="K25" s="19">
        <f t="shared" si="5"/>
        <v>1.0527628519746559</v>
      </c>
      <c r="L25" s="19">
        <f t="shared" si="6"/>
        <v>1.3066300049723187</v>
      </c>
      <c r="M25" s="19">
        <f t="shared" si="7"/>
        <v>1.5604971579699813</v>
      </c>
      <c r="N25" s="19">
        <f t="shared" si="8"/>
        <v>1.72974192663509</v>
      </c>
      <c r="O25" s="50">
        <f t="shared" si="9"/>
        <v>1.8989866953001986</v>
      </c>
      <c r="P25" s="49">
        <f t="shared" si="10"/>
        <v>2.1528538482978612</v>
      </c>
      <c r="Q25" s="49">
        <f t="shared" si="11"/>
        <v>2.4067210012955238</v>
      </c>
    </row>
    <row r="26" spans="1:18" x14ac:dyDescent="0.4">
      <c r="A26" s="13" t="s">
        <v>66</v>
      </c>
      <c r="B26" s="14" t="s">
        <v>36</v>
      </c>
      <c r="C26" s="25">
        <v>37.616895361771434</v>
      </c>
      <c r="D26" s="25">
        <v>10.135895850780177</v>
      </c>
      <c r="E26" s="22">
        <f t="shared" si="0"/>
        <v>27.480999510991257</v>
      </c>
      <c r="F26" s="22">
        <f t="shared" si="1"/>
        <v>32.548947436381347</v>
      </c>
      <c r="G26" s="22">
        <f t="shared" si="2"/>
        <v>37.616895361771434</v>
      </c>
      <c r="H26" s="52">
        <f t="shared" si="3"/>
        <v>42.68484328716152</v>
      </c>
      <c r="I26" s="51">
        <f t="shared" si="4"/>
        <v>47.752791212551614</v>
      </c>
      <c r="J26" s="6"/>
      <c r="K26" s="22">
        <f t="shared" si="5"/>
        <v>29.508178681147292</v>
      </c>
      <c r="L26" s="22">
        <f t="shared" si="6"/>
        <v>32.548947436381347</v>
      </c>
      <c r="M26" s="22">
        <f t="shared" si="7"/>
        <v>35.589716191615395</v>
      </c>
      <c r="N26" s="22">
        <f t="shared" si="8"/>
        <v>37.616895361771434</v>
      </c>
      <c r="O26" s="53">
        <f t="shared" si="9"/>
        <v>39.644074531927473</v>
      </c>
      <c r="P26" s="51">
        <f t="shared" si="10"/>
        <v>42.68484328716152</v>
      </c>
      <c r="Q26" s="51">
        <f t="shared" si="11"/>
        <v>45.725612042395575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7.8391599180887122</v>
      </c>
      <c r="D28" s="18">
        <v>2.1534681882218445</v>
      </c>
      <c r="E28" s="49">
        <f t="shared" si="0"/>
        <v>5.6856917298668677</v>
      </c>
      <c r="F28" s="48">
        <f t="shared" si="1"/>
        <v>6.7624258239777895</v>
      </c>
      <c r="G28" s="19">
        <f t="shared" si="2"/>
        <v>7.8391599180887122</v>
      </c>
      <c r="H28" s="19">
        <f t="shared" si="3"/>
        <v>8.9158940121996348</v>
      </c>
      <c r="I28" s="19">
        <f t="shared" si="4"/>
        <v>9.9926281063105566</v>
      </c>
      <c r="J28" s="5"/>
      <c r="K28" s="49">
        <f t="shared" si="5"/>
        <v>6.1163853675112367</v>
      </c>
      <c r="L28" s="48">
        <f t="shared" si="6"/>
        <v>6.7624258239777895</v>
      </c>
      <c r="M28" s="50">
        <f t="shared" si="7"/>
        <v>7.4084662804443431</v>
      </c>
      <c r="N28" s="19">
        <f t="shared" si="8"/>
        <v>7.8391599180887122</v>
      </c>
      <c r="O28" s="19">
        <f t="shared" si="9"/>
        <v>8.2698535557330803</v>
      </c>
      <c r="P28" s="19">
        <f t="shared" si="10"/>
        <v>8.9158940121996348</v>
      </c>
      <c r="Q28" s="19">
        <f t="shared" si="11"/>
        <v>9.5619344686661876</v>
      </c>
    </row>
    <row r="29" spans="1:18" x14ac:dyDescent="0.4">
      <c r="A29" s="11" t="s">
        <v>62</v>
      </c>
      <c r="B29" s="12" t="s">
        <v>15</v>
      </c>
      <c r="C29" s="18">
        <v>8.0979877113286776</v>
      </c>
      <c r="D29" s="18">
        <v>2.0375771922767489</v>
      </c>
      <c r="E29" s="49">
        <f t="shared" si="0"/>
        <v>6.0604105190519286</v>
      </c>
      <c r="F29" s="48">
        <f t="shared" si="1"/>
        <v>7.0791991151903026</v>
      </c>
      <c r="G29" s="19">
        <f t="shared" si="2"/>
        <v>8.0979877113286776</v>
      </c>
      <c r="H29" s="19">
        <f t="shared" si="3"/>
        <v>9.1167763074670525</v>
      </c>
      <c r="I29" s="19">
        <f t="shared" si="4"/>
        <v>10.135564903605427</v>
      </c>
      <c r="J29" s="5"/>
      <c r="K29" s="49">
        <f t="shared" si="5"/>
        <v>6.4679259575072781</v>
      </c>
      <c r="L29" s="48">
        <f t="shared" si="6"/>
        <v>7.0791991151903026</v>
      </c>
      <c r="M29" s="50">
        <f t="shared" si="7"/>
        <v>7.6904722728733281</v>
      </c>
      <c r="N29" s="19">
        <f t="shared" si="8"/>
        <v>8.0979877113286776</v>
      </c>
      <c r="O29" s="19">
        <f t="shared" si="9"/>
        <v>8.5055031497840279</v>
      </c>
      <c r="P29" s="19">
        <f t="shared" si="10"/>
        <v>9.1167763074670525</v>
      </c>
      <c r="Q29" s="19">
        <f t="shared" si="11"/>
        <v>9.7280494651500771</v>
      </c>
    </row>
    <row r="30" spans="1:18" x14ac:dyDescent="0.4">
      <c r="A30" s="11" t="s">
        <v>33</v>
      </c>
      <c r="B30" s="12" t="s">
        <v>15</v>
      </c>
      <c r="C30" s="18">
        <v>9.5176147947708127</v>
      </c>
      <c r="D30" s="18">
        <v>2.1696047554453295</v>
      </c>
      <c r="E30" s="49">
        <f t="shared" si="0"/>
        <v>7.3480100393254837</v>
      </c>
      <c r="F30" s="48">
        <f t="shared" si="1"/>
        <v>8.4328124170481473</v>
      </c>
      <c r="G30" s="19">
        <f t="shared" si="2"/>
        <v>9.5176147947708127</v>
      </c>
      <c r="H30" s="19">
        <f t="shared" si="3"/>
        <v>10.602417172493478</v>
      </c>
      <c r="I30" s="19">
        <f t="shared" si="4"/>
        <v>11.687219550216142</v>
      </c>
      <c r="J30" s="5"/>
      <c r="K30" s="49">
        <f t="shared" si="5"/>
        <v>7.7819309904145495</v>
      </c>
      <c r="L30" s="48">
        <f t="shared" si="6"/>
        <v>8.4328124170481473</v>
      </c>
      <c r="M30" s="50">
        <f t="shared" si="7"/>
        <v>9.0836938436817469</v>
      </c>
      <c r="N30" s="19">
        <f t="shared" si="8"/>
        <v>9.5176147947708127</v>
      </c>
      <c r="O30" s="19">
        <f t="shared" si="9"/>
        <v>9.9515357458598785</v>
      </c>
      <c r="P30" s="19">
        <f t="shared" si="10"/>
        <v>10.602417172493478</v>
      </c>
      <c r="Q30" s="19">
        <f t="shared" si="11"/>
        <v>11.253298599127076</v>
      </c>
    </row>
    <row r="31" spans="1:18" x14ac:dyDescent="0.4">
      <c r="A31" s="11" t="s">
        <v>34</v>
      </c>
      <c r="B31" s="12" t="s">
        <v>38</v>
      </c>
      <c r="C31" s="26">
        <v>5.831890894054192</v>
      </c>
      <c r="D31" s="26">
        <v>1.2398519730765085</v>
      </c>
      <c r="E31" s="49">
        <f>C31-D31</f>
        <v>4.592038920977684</v>
      </c>
      <c r="F31" s="48">
        <f>C31-0.5*D31</f>
        <v>5.211964907515938</v>
      </c>
      <c r="G31" s="19">
        <f>C31</f>
        <v>5.831890894054192</v>
      </c>
      <c r="H31" s="19">
        <f>C31+0.5*D31</f>
        <v>6.4518168805924461</v>
      </c>
      <c r="I31" s="19">
        <f>C31+D31</f>
        <v>7.0717428671307001</v>
      </c>
      <c r="J31" s="19"/>
      <c r="K31" s="49">
        <f>C31-0.8*D31</f>
        <v>4.8400093155929849</v>
      </c>
      <c r="L31" s="48">
        <f>C31-0.5*D31</f>
        <v>5.211964907515938</v>
      </c>
      <c r="M31" s="50">
        <f>C31-0.2*D31</f>
        <v>5.5839204994388902</v>
      </c>
      <c r="N31" s="19">
        <f>C31</f>
        <v>5.831890894054192</v>
      </c>
      <c r="O31" s="19">
        <f>C31+0.2*D31</f>
        <v>6.0798612886694938</v>
      </c>
      <c r="P31" s="19">
        <f>C31+0.5*D31</f>
        <v>6.4518168805924461</v>
      </c>
      <c r="Q31" s="19">
        <f>C31+0.8*D31</f>
        <v>6.8237724725153992</v>
      </c>
    </row>
    <row r="32" spans="1:18" x14ac:dyDescent="0.4">
      <c r="A32" s="9" t="s">
        <v>53</v>
      </c>
      <c r="B32" s="12" t="s">
        <v>37</v>
      </c>
      <c r="C32" s="19">
        <v>25.454762424188203</v>
      </c>
      <c r="D32" s="19">
        <v>5.1130336291502232</v>
      </c>
      <c r="E32" s="49">
        <f t="shared" si="0"/>
        <v>20.34172879503798</v>
      </c>
      <c r="F32" s="48">
        <f t="shared" si="1"/>
        <v>22.898245609613092</v>
      </c>
      <c r="G32" s="19">
        <f t="shared" si="2"/>
        <v>25.454762424188203</v>
      </c>
      <c r="H32" s="19">
        <f t="shared" si="3"/>
        <v>28.011279238763315</v>
      </c>
      <c r="I32" s="19">
        <f t="shared" si="4"/>
        <v>30.567796053338427</v>
      </c>
      <c r="J32" s="5"/>
      <c r="K32" s="49">
        <f t="shared" si="5"/>
        <v>21.364335520868025</v>
      </c>
      <c r="L32" s="48">
        <f t="shared" si="6"/>
        <v>22.898245609613092</v>
      </c>
      <c r="M32" s="50">
        <f t="shared" si="7"/>
        <v>24.432155698358159</v>
      </c>
      <c r="N32" s="19">
        <f t="shared" si="8"/>
        <v>25.454762424188203</v>
      </c>
      <c r="O32" s="19">
        <f t="shared" si="9"/>
        <v>26.477369150018248</v>
      </c>
      <c r="P32" s="19">
        <f t="shared" si="10"/>
        <v>28.011279238763315</v>
      </c>
      <c r="Q32" s="19">
        <f t="shared" si="11"/>
        <v>29.545189327508382</v>
      </c>
    </row>
    <row r="33" spans="1:18" x14ac:dyDescent="0.4">
      <c r="A33" s="13" t="s">
        <v>54</v>
      </c>
      <c r="B33" s="14" t="s">
        <v>17</v>
      </c>
      <c r="C33" s="47">
        <v>15.964388264808207</v>
      </c>
      <c r="D33" s="47">
        <v>3.8149362474016599</v>
      </c>
      <c r="E33" s="51">
        <f t="shared" si="0"/>
        <v>12.149452017406547</v>
      </c>
      <c r="F33" s="52">
        <f t="shared" si="1"/>
        <v>14.056920141107376</v>
      </c>
      <c r="G33" s="22">
        <f t="shared" si="2"/>
        <v>15.964388264808207</v>
      </c>
      <c r="H33" s="22">
        <f t="shared" si="3"/>
        <v>17.871856388509038</v>
      </c>
      <c r="I33" s="22">
        <f t="shared" si="4"/>
        <v>19.779324512209868</v>
      </c>
      <c r="J33" s="22"/>
      <c r="K33" s="51">
        <f t="shared" si="5"/>
        <v>12.912439266886878</v>
      </c>
      <c r="L33" s="52">
        <f t="shared" si="6"/>
        <v>14.056920141107376</v>
      </c>
      <c r="M33" s="53">
        <f t="shared" si="7"/>
        <v>15.201401015327875</v>
      </c>
      <c r="N33" s="22">
        <f t="shared" si="8"/>
        <v>15.964388264808207</v>
      </c>
      <c r="O33" s="22">
        <f t="shared" si="9"/>
        <v>16.727375514288539</v>
      </c>
      <c r="P33" s="22">
        <f t="shared" si="10"/>
        <v>17.871856388509038</v>
      </c>
      <c r="Q33" s="22">
        <f t="shared" si="11"/>
        <v>19.016337262729536</v>
      </c>
      <c r="R33" s="44"/>
    </row>
    <row r="34" spans="1:18" x14ac:dyDescent="0.4">
      <c r="A34" s="9" t="s">
        <v>55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56.74313913383854</v>
      </c>
      <c r="D35" s="26">
        <v>14.378461011560857</v>
      </c>
      <c r="E35" s="19">
        <f t="shared" si="0"/>
        <v>42.364678122277681</v>
      </c>
      <c r="F35" s="19">
        <f t="shared" si="1"/>
        <v>49.55390862805811</v>
      </c>
      <c r="G35" s="19">
        <f t="shared" si="2"/>
        <v>56.74313913383854</v>
      </c>
      <c r="H35" s="48">
        <f t="shared" si="3"/>
        <v>63.932369639618969</v>
      </c>
      <c r="I35" s="49">
        <f t="shared" si="4"/>
        <v>71.121600145399398</v>
      </c>
      <c r="J35" s="19"/>
      <c r="K35" s="19">
        <f t="shared" si="5"/>
        <v>45.240370324589854</v>
      </c>
      <c r="L35" s="19">
        <f t="shared" si="6"/>
        <v>49.55390862805811</v>
      </c>
      <c r="M35" s="19">
        <f t="shared" si="7"/>
        <v>53.867446931526366</v>
      </c>
      <c r="N35" s="19">
        <f t="shared" si="8"/>
        <v>56.74313913383854</v>
      </c>
      <c r="O35" s="50">
        <f t="shared" si="9"/>
        <v>59.618831336150713</v>
      </c>
      <c r="P35" s="48">
        <f t="shared" si="10"/>
        <v>63.932369639618969</v>
      </c>
      <c r="Q35" s="49">
        <f t="shared" si="11"/>
        <v>68.245907943087218</v>
      </c>
      <c r="R35" s="45"/>
    </row>
    <row r="36" spans="1:18" x14ac:dyDescent="0.4">
      <c r="A36" s="17" t="s">
        <v>35</v>
      </c>
      <c r="B36" s="14" t="s">
        <v>40</v>
      </c>
      <c r="C36" s="47">
        <v>60.330194696308773</v>
      </c>
      <c r="D36" s="47">
        <v>9.8628666884288219</v>
      </c>
      <c r="E36" s="22">
        <f t="shared" si="0"/>
        <v>50.467328007879949</v>
      </c>
      <c r="F36" s="22">
        <f t="shared" si="1"/>
        <v>55.398761352094361</v>
      </c>
      <c r="G36" s="22">
        <f t="shared" si="2"/>
        <v>60.330194696308773</v>
      </c>
      <c r="H36" s="52">
        <f t="shared" si="3"/>
        <v>65.261628040523178</v>
      </c>
      <c r="I36" s="51">
        <f t="shared" si="4"/>
        <v>70.193061384737589</v>
      </c>
      <c r="J36" s="22"/>
      <c r="K36" s="22">
        <f t="shared" si="5"/>
        <v>52.439901345565715</v>
      </c>
      <c r="L36" s="22">
        <f t="shared" si="6"/>
        <v>55.398761352094361</v>
      </c>
      <c r="M36" s="22">
        <f t="shared" si="7"/>
        <v>58.357621358623007</v>
      </c>
      <c r="N36" s="22">
        <f t="shared" si="8"/>
        <v>60.330194696308773</v>
      </c>
      <c r="O36" s="53">
        <f t="shared" si="9"/>
        <v>62.302768033994539</v>
      </c>
      <c r="P36" s="52">
        <f t="shared" si="10"/>
        <v>65.261628040523178</v>
      </c>
      <c r="Q36" s="51">
        <f t="shared" si="11"/>
        <v>68.22048804705183</v>
      </c>
      <c r="R36" s="44"/>
    </row>
    <row r="37" spans="1:18" x14ac:dyDescent="0.4">
      <c r="A37" s="9" t="s">
        <v>56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21.442930819113059</v>
      </c>
      <c r="D38" s="19">
        <v>6.7437640499382701</v>
      </c>
      <c r="E38" s="19">
        <f t="shared" si="0"/>
        <v>14.699166769174788</v>
      </c>
      <c r="F38" s="19">
        <f t="shared" si="1"/>
        <v>18.071048794143923</v>
      </c>
      <c r="G38" s="19">
        <f t="shared" si="2"/>
        <v>21.442930819113059</v>
      </c>
      <c r="H38" s="48">
        <f t="shared" si="3"/>
        <v>24.814812844082194</v>
      </c>
      <c r="I38" s="49">
        <f t="shared" si="4"/>
        <v>28.18669486905133</v>
      </c>
      <c r="J38" s="5"/>
      <c r="K38" s="19">
        <f t="shared" si="5"/>
        <v>16.047919579162443</v>
      </c>
      <c r="L38" s="19">
        <f t="shared" si="6"/>
        <v>18.071048794143923</v>
      </c>
      <c r="M38" s="19">
        <f t="shared" si="7"/>
        <v>20.094178009125404</v>
      </c>
      <c r="N38" s="19">
        <f t="shared" si="8"/>
        <v>21.442930819113059</v>
      </c>
      <c r="O38" s="50">
        <f t="shared" si="9"/>
        <v>22.791683629100714</v>
      </c>
      <c r="P38" s="48">
        <f t="shared" si="10"/>
        <v>24.814812844082194</v>
      </c>
      <c r="Q38" s="49">
        <f t="shared" si="11"/>
        <v>26.837942059063675</v>
      </c>
    </row>
    <row r="39" spans="1:18" x14ac:dyDescent="0.4">
      <c r="A39" s="17" t="s">
        <v>20</v>
      </c>
      <c r="B39" s="12" t="s">
        <v>41</v>
      </c>
      <c r="C39" s="19">
        <v>29.542700309558196</v>
      </c>
      <c r="D39" s="19">
        <v>5.4764782535966168</v>
      </c>
      <c r="E39" s="19">
        <f t="shared" si="0"/>
        <v>24.066222055961578</v>
      </c>
      <c r="F39" s="19">
        <f t="shared" si="1"/>
        <v>26.804461182759887</v>
      </c>
      <c r="G39" s="19">
        <f t="shared" si="2"/>
        <v>29.542700309558196</v>
      </c>
      <c r="H39" s="48">
        <f t="shared" si="3"/>
        <v>32.280939436356505</v>
      </c>
      <c r="I39" s="49">
        <f t="shared" si="4"/>
        <v>35.01917856315481</v>
      </c>
      <c r="J39" s="5"/>
      <c r="K39" s="19">
        <f t="shared" si="5"/>
        <v>25.161517706680904</v>
      </c>
      <c r="L39" s="19">
        <f t="shared" si="6"/>
        <v>26.804461182759887</v>
      </c>
      <c r="M39" s="19">
        <f t="shared" si="7"/>
        <v>28.447404658838874</v>
      </c>
      <c r="N39" s="19">
        <f t="shared" si="8"/>
        <v>29.542700309558196</v>
      </c>
      <c r="O39" s="50">
        <f t="shared" si="9"/>
        <v>30.637995960277518</v>
      </c>
      <c r="P39" s="48">
        <f t="shared" si="10"/>
        <v>32.280939436356505</v>
      </c>
      <c r="Q39" s="49">
        <f t="shared" si="11"/>
        <v>33.923882912435488</v>
      </c>
    </row>
    <row r="40" spans="1:18" ht="57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D1395-2699-407F-96CA-E98F889D4BC0}">
  <sheetPr codeName="Sheet17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90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37" t="s">
        <v>15</v>
      </c>
      <c r="C5" s="18">
        <v>8.4333814364662079</v>
      </c>
      <c r="D5" s="18">
        <v>2.0956467049448997</v>
      </c>
      <c r="E5" s="19">
        <f>C5-D5</f>
        <v>6.3377347315213086</v>
      </c>
      <c r="F5" s="19">
        <f>C5-0.5*D5</f>
        <v>7.3855580839937582</v>
      </c>
      <c r="G5" s="19">
        <f>C5</f>
        <v>8.4333814364662079</v>
      </c>
      <c r="H5" s="48">
        <f>C5+0.5*D5</f>
        <v>9.4812047889386584</v>
      </c>
      <c r="I5" s="49">
        <f>C5+D5</f>
        <v>10.529028141411107</v>
      </c>
      <c r="J5" s="5"/>
      <c r="K5" s="19">
        <f>C5-0.8*D5</f>
        <v>6.7568640725102878</v>
      </c>
      <c r="L5" s="19">
        <f>C5-0.5*D5</f>
        <v>7.3855580839937582</v>
      </c>
      <c r="M5" s="19">
        <f>C5-0.2*D5</f>
        <v>8.0142520954772287</v>
      </c>
      <c r="N5" s="19">
        <f>C5</f>
        <v>8.4333814364662079</v>
      </c>
      <c r="O5" s="50">
        <f>C5+0.2*D5</f>
        <v>8.852510777455187</v>
      </c>
      <c r="P5" s="48">
        <f>C5+0.5*D5</f>
        <v>9.4812047889386584</v>
      </c>
      <c r="Q5" s="49">
        <f>C5+0.8*D5</f>
        <v>10.109898800422128</v>
      </c>
    </row>
    <row r="6" spans="1:18" x14ac:dyDescent="0.4">
      <c r="A6" s="11" t="s">
        <v>47</v>
      </c>
      <c r="B6" s="37" t="s">
        <v>15</v>
      </c>
      <c r="C6" s="18">
        <v>8.4712755855023509</v>
      </c>
      <c r="D6" s="18">
        <v>1.8681272858962774</v>
      </c>
      <c r="E6" s="19">
        <f t="shared" ref="E6:E39" si="0">C6-D6</f>
        <v>6.6031482996060733</v>
      </c>
      <c r="F6" s="19">
        <f t="shared" ref="F6:F39" si="1">C6-0.5*D6</f>
        <v>7.5372119425542126</v>
      </c>
      <c r="G6" s="19">
        <f t="shared" ref="G6:G39" si="2">C6</f>
        <v>8.4712755855023509</v>
      </c>
      <c r="H6" s="48">
        <f t="shared" ref="H6:H39" si="3">C6+0.5*D6</f>
        <v>9.4053392284504902</v>
      </c>
      <c r="I6" s="49">
        <f t="shared" ref="I6:I39" si="4">C6+D6</f>
        <v>10.339402871398628</v>
      </c>
      <c r="J6" s="5"/>
      <c r="K6" s="19">
        <f t="shared" ref="K6:K39" si="5">C6-0.8*D6</f>
        <v>6.9767737567853292</v>
      </c>
      <c r="L6" s="19">
        <f t="shared" ref="L6:L39" si="6">C6-0.5*D6</f>
        <v>7.5372119425542126</v>
      </c>
      <c r="M6" s="19">
        <f t="shared" ref="M6:M39" si="7">C6-0.2*D6</f>
        <v>8.0976501283230959</v>
      </c>
      <c r="N6" s="19">
        <f t="shared" ref="N6:N39" si="8">C6</f>
        <v>8.4712755855023509</v>
      </c>
      <c r="O6" s="50">
        <f t="shared" ref="O6:O39" si="9">C6+0.2*D6</f>
        <v>8.8449010426816059</v>
      </c>
      <c r="P6" s="48">
        <f t="shared" ref="P6:P39" si="10">C6+0.5*D6</f>
        <v>9.4053392284504902</v>
      </c>
      <c r="Q6" s="49">
        <f t="shared" ref="Q6:Q39" si="11">C6+0.8*D6</f>
        <v>9.9657774142193727</v>
      </c>
    </row>
    <row r="7" spans="1:18" x14ac:dyDescent="0.4">
      <c r="A7" s="11" t="s">
        <v>22</v>
      </c>
      <c r="B7" s="37" t="s">
        <v>16</v>
      </c>
      <c r="C7" s="18">
        <v>2.2273624384930417</v>
      </c>
      <c r="D7" s="18">
        <v>1.0214926415530259</v>
      </c>
      <c r="E7" s="19">
        <f t="shared" si="0"/>
        <v>1.2058697969400158</v>
      </c>
      <c r="F7" s="19">
        <f t="shared" si="1"/>
        <v>1.7166161177165287</v>
      </c>
      <c r="G7" s="19">
        <f t="shared" si="2"/>
        <v>2.2273624384930417</v>
      </c>
      <c r="H7" s="48">
        <f t="shared" si="3"/>
        <v>2.7381087592695548</v>
      </c>
      <c r="I7" s="49">
        <f t="shared" si="4"/>
        <v>3.2488550800460674</v>
      </c>
      <c r="J7" s="5"/>
      <c r="K7" s="19">
        <f t="shared" si="5"/>
        <v>1.410168325250621</v>
      </c>
      <c r="L7" s="19">
        <f t="shared" si="6"/>
        <v>1.7166161177165287</v>
      </c>
      <c r="M7" s="19">
        <f t="shared" si="7"/>
        <v>2.0230639101824366</v>
      </c>
      <c r="N7" s="19">
        <f t="shared" si="8"/>
        <v>2.2273624384930417</v>
      </c>
      <c r="O7" s="50">
        <f t="shared" si="9"/>
        <v>2.4316609668036469</v>
      </c>
      <c r="P7" s="48">
        <f t="shared" si="10"/>
        <v>2.7381087592695548</v>
      </c>
      <c r="Q7" s="49">
        <f t="shared" si="11"/>
        <v>3.0445565517354627</v>
      </c>
    </row>
    <row r="8" spans="1:18" x14ac:dyDescent="0.4">
      <c r="A8" s="11" t="s">
        <v>23</v>
      </c>
      <c r="B8" s="37" t="s">
        <v>15</v>
      </c>
      <c r="C8" s="18">
        <v>6.5568654970153846</v>
      </c>
      <c r="D8" s="18">
        <v>1.9053726382003844</v>
      </c>
      <c r="E8" s="19">
        <f t="shared" si="0"/>
        <v>4.6514928588150006</v>
      </c>
      <c r="F8" s="19">
        <f t="shared" si="1"/>
        <v>5.6041791779151922</v>
      </c>
      <c r="G8" s="19">
        <f t="shared" si="2"/>
        <v>6.5568654970153846</v>
      </c>
      <c r="H8" s="48">
        <f t="shared" si="3"/>
        <v>7.509551816115577</v>
      </c>
      <c r="I8" s="49">
        <f t="shared" si="4"/>
        <v>8.4622381352157685</v>
      </c>
      <c r="J8" s="5"/>
      <c r="K8" s="19">
        <f t="shared" si="5"/>
        <v>5.0325673864550771</v>
      </c>
      <c r="L8" s="19">
        <f t="shared" si="6"/>
        <v>5.6041791779151922</v>
      </c>
      <c r="M8" s="19">
        <f t="shared" si="7"/>
        <v>6.1757909693753081</v>
      </c>
      <c r="N8" s="19">
        <f t="shared" si="8"/>
        <v>6.5568654970153846</v>
      </c>
      <c r="O8" s="50">
        <f t="shared" si="9"/>
        <v>6.937940024655461</v>
      </c>
      <c r="P8" s="48">
        <f t="shared" si="10"/>
        <v>7.509551816115577</v>
      </c>
      <c r="Q8" s="49">
        <f t="shared" si="11"/>
        <v>8.081163607575693</v>
      </c>
    </row>
    <row r="9" spans="1:18" x14ac:dyDescent="0.4">
      <c r="A9" s="11" t="s">
        <v>24</v>
      </c>
      <c r="B9" s="37" t="s">
        <v>16</v>
      </c>
      <c r="C9" s="18">
        <v>2.276857505292349</v>
      </c>
      <c r="D9" s="18">
        <v>0.99638685882940625</v>
      </c>
      <c r="E9" s="19">
        <f t="shared" si="0"/>
        <v>1.2804706464629427</v>
      </c>
      <c r="F9" s="19">
        <f t="shared" si="1"/>
        <v>1.778664075877646</v>
      </c>
      <c r="G9" s="19">
        <f t="shared" si="2"/>
        <v>2.276857505292349</v>
      </c>
      <c r="H9" s="48">
        <f t="shared" si="3"/>
        <v>2.775050934707052</v>
      </c>
      <c r="I9" s="49">
        <f t="shared" si="4"/>
        <v>3.273244364121755</v>
      </c>
      <c r="J9" s="5"/>
      <c r="K9" s="19">
        <f t="shared" si="5"/>
        <v>1.4797480182288241</v>
      </c>
      <c r="L9" s="19">
        <f t="shared" si="6"/>
        <v>1.778664075877646</v>
      </c>
      <c r="M9" s="19">
        <f t="shared" si="7"/>
        <v>2.0775801335264679</v>
      </c>
      <c r="N9" s="19">
        <f t="shared" si="8"/>
        <v>2.276857505292349</v>
      </c>
      <c r="O9" s="50">
        <f t="shared" si="9"/>
        <v>2.4761348770582301</v>
      </c>
      <c r="P9" s="48">
        <f t="shared" si="10"/>
        <v>2.775050934707052</v>
      </c>
      <c r="Q9" s="49">
        <f t="shared" si="11"/>
        <v>3.0739669923558739</v>
      </c>
    </row>
    <row r="10" spans="1:18" x14ac:dyDescent="0.4">
      <c r="A10" s="9" t="s">
        <v>25</v>
      </c>
      <c r="B10" s="37" t="s">
        <v>18</v>
      </c>
      <c r="C10" s="20">
        <v>27.965742462769335</v>
      </c>
      <c r="D10" s="20">
        <v>5.1503811890347801</v>
      </c>
      <c r="E10" s="19">
        <f t="shared" si="0"/>
        <v>22.815361273734553</v>
      </c>
      <c r="F10" s="19">
        <f t="shared" si="1"/>
        <v>25.390551868251944</v>
      </c>
      <c r="G10" s="19">
        <f t="shared" si="2"/>
        <v>27.965742462769335</v>
      </c>
      <c r="H10" s="48">
        <f t="shared" si="3"/>
        <v>30.540933057286725</v>
      </c>
      <c r="I10" s="49">
        <f t="shared" si="4"/>
        <v>33.116123651804116</v>
      </c>
      <c r="J10" s="5"/>
      <c r="K10" s="19">
        <f t="shared" si="5"/>
        <v>23.845437511541512</v>
      </c>
      <c r="L10" s="19">
        <f t="shared" si="6"/>
        <v>25.390551868251944</v>
      </c>
      <c r="M10" s="19">
        <f t="shared" si="7"/>
        <v>26.935666224962379</v>
      </c>
      <c r="N10" s="19">
        <f t="shared" si="8"/>
        <v>27.965742462769335</v>
      </c>
      <c r="O10" s="50">
        <f t="shared" si="9"/>
        <v>28.99581870057629</v>
      </c>
      <c r="P10" s="48">
        <f t="shared" si="10"/>
        <v>30.540933057286725</v>
      </c>
      <c r="Q10" s="49">
        <f t="shared" si="11"/>
        <v>32.086047413997157</v>
      </c>
      <c r="R10" s="1"/>
    </row>
    <row r="11" spans="1:18" x14ac:dyDescent="0.4">
      <c r="A11" s="11" t="s">
        <v>63</v>
      </c>
      <c r="B11" s="37" t="s">
        <v>15</v>
      </c>
      <c r="C11" s="18">
        <v>7.8117533674367889</v>
      </c>
      <c r="D11" s="18">
        <v>2.0075642521461949</v>
      </c>
      <c r="E11" s="49">
        <f t="shared" si="0"/>
        <v>5.804189115290594</v>
      </c>
      <c r="F11" s="48">
        <f t="shared" si="1"/>
        <v>6.8079712413636919</v>
      </c>
      <c r="G11" s="19">
        <f t="shared" si="2"/>
        <v>7.8117533674367889</v>
      </c>
      <c r="H11" s="19">
        <f t="shared" si="3"/>
        <v>8.815535493509886</v>
      </c>
      <c r="I11" s="19">
        <f t="shared" si="4"/>
        <v>9.8193176195829839</v>
      </c>
      <c r="J11" s="5"/>
      <c r="K11" s="49">
        <f t="shared" si="5"/>
        <v>6.2057019657198325</v>
      </c>
      <c r="L11" s="48">
        <f t="shared" si="6"/>
        <v>6.8079712413636919</v>
      </c>
      <c r="M11" s="50">
        <f t="shared" si="7"/>
        <v>7.4102405170075496</v>
      </c>
      <c r="N11" s="19">
        <f t="shared" si="8"/>
        <v>7.8117533674367889</v>
      </c>
      <c r="O11" s="19">
        <f t="shared" si="9"/>
        <v>8.2132662178660283</v>
      </c>
      <c r="P11" s="19">
        <f t="shared" si="10"/>
        <v>8.815535493509886</v>
      </c>
      <c r="Q11" s="19">
        <f t="shared" si="11"/>
        <v>9.4178047691537454</v>
      </c>
    </row>
    <row r="12" spans="1:18" x14ac:dyDescent="0.4">
      <c r="A12" s="11" t="s">
        <v>26</v>
      </c>
      <c r="B12" s="37" t="s">
        <v>16</v>
      </c>
      <c r="C12" s="18">
        <v>2.7991066469508499</v>
      </c>
      <c r="D12" s="18">
        <v>0.78921589347339927</v>
      </c>
      <c r="E12" s="49">
        <f t="shared" si="0"/>
        <v>2.0098907534774506</v>
      </c>
      <c r="F12" s="48">
        <f t="shared" si="1"/>
        <v>2.40449870021415</v>
      </c>
      <c r="G12" s="19">
        <f t="shared" si="2"/>
        <v>2.7991066469508499</v>
      </c>
      <c r="H12" s="19">
        <f t="shared" si="3"/>
        <v>3.1937145936875497</v>
      </c>
      <c r="I12" s="19">
        <f t="shared" si="4"/>
        <v>3.5883225404242491</v>
      </c>
      <c r="J12" s="5"/>
      <c r="K12" s="49">
        <f t="shared" si="5"/>
        <v>2.1677339321721303</v>
      </c>
      <c r="L12" s="48">
        <f t="shared" si="6"/>
        <v>2.40449870021415</v>
      </c>
      <c r="M12" s="50">
        <f t="shared" si="7"/>
        <v>2.6412634682561702</v>
      </c>
      <c r="N12" s="19">
        <f t="shared" si="8"/>
        <v>2.7991066469508499</v>
      </c>
      <c r="O12" s="19">
        <f t="shared" si="9"/>
        <v>2.9569498256455296</v>
      </c>
      <c r="P12" s="19">
        <f t="shared" si="10"/>
        <v>3.1937145936875497</v>
      </c>
      <c r="Q12" s="19">
        <f t="shared" si="11"/>
        <v>3.4304793617295695</v>
      </c>
    </row>
    <row r="13" spans="1:18" x14ac:dyDescent="0.4">
      <c r="A13" s="11" t="s">
        <v>27</v>
      </c>
      <c r="B13" s="37" t="s">
        <v>16</v>
      </c>
      <c r="C13" s="18">
        <v>2.7817611990793991</v>
      </c>
      <c r="D13" s="18">
        <v>0.76241812969790501</v>
      </c>
      <c r="E13" s="49">
        <f t="shared" si="0"/>
        <v>2.019343069381494</v>
      </c>
      <c r="F13" s="48">
        <f t="shared" si="1"/>
        <v>2.4005521342304466</v>
      </c>
      <c r="G13" s="19">
        <f t="shared" si="2"/>
        <v>2.7817611990793991</v>
      </c>
      <c r="H13" s="19">
        <f t="shared" si="3"/>
        <v>3.1629702639283517</v>
      </c>
      <c r="I13" s="19">
        <f t="shared" si="4"/>
        <v>3.5441793287773042</v>
      </c>
      <c r="J13" s="5"/>
      <c r="K13" s="49">
        <f t="shared" si="5"/>
        <v>2.1718266953210752</v>
      </c>
      <c r="L13" s="48">
        <f t="shared" si="6"/>
        <v>2.4005521342304466</v>
      </c>
      <c r="M13" s="50">
        <f t="shared" si="7"/>
        <v>2.6292775731398179</v>
      </c>
      <c r="N13" s="19">
        <f t="shared" si="8"/>
        <v>2.7817611990793991</v>
      </c>
      <c r="O13" s="19">
        <f t="shared" si="9"/>
        <v>2.9342448250189803</v>
      </c>
      <c r="P13" s="19">
        <f t="shared" si="10"/>
        <v>3.1629702639283517</v>
      </c>
      <c r="Q13" s="19">
        <f t="shared" si="11"/>
        <v>3.391695702837723</v>
      </c>
    </row>
    <row r="14" spans="1:18" x14ac:dyDescent="0.4">
      <c r="A14" s="11" t="s">
        <v>28</v>
      </c>
      <c r="B14" s="37" t="s">
        <v>16</v>
      </c>
      <c r="C14" s="18">
        <v>2.6936393449555274</v>
      </c>
      <c r="D14" s="18">
        <v>0.82592454234279422</v>
      </c>
      <c r="E14" s="49">
        <f t="shared" si="0"/>
        <v>1.867714802612733</v>
      </c>
      <c r="F14" s="48">
        <f t="shared" si="1"/>
        <v>2.2806770737841302</v>
      </c>
      <c r="G14" s="19">
        <f t="shared" si="2"/>
        <v>2.6936393449555274</v>
      </c>
      <c r="H14" s="19">
        <f t="shared" si="3"/>
        <v>3.1066016161269245</v>
      </c>
      <c r="I14" s="19">
        <f t="shared" si="4"/>
        <v>3.5195638872983217</v>
      </c>
      <c r="J14" s="5"/>
      <c r="K14" s="49">
        <f t="shared" si="5"/>
        <v>2.0328997110812921</v>
      </c>
      <c r="L14" s="48">
        <f t="shared" si="6"/>
        <v>2.2806770737841302</v>
      </c>
      <c r="M14" s="50">
        <f t="shared" si="7"/>
        <v>2.5284544364869683</v>
      </c>
      <c r="N14" s="19">
        <f t="shared" si="8"/>
        <v>2.6936393449555274</v>
      </c>
      <c r="O14" s="19">
        <f t="shared" si="9"/>
        <v>2.8588242534240864</v>
      </c>
      <c r="P14" s="19">
        <f t="shared" si="10"/>
        <v>3.1066016161269245</v>
      </c>
      <c r="Q14" s="19">
        <f t="shared" si="11"/>
        <v>3.3543789788297627</v>
      </c>
    </row>
    <row r="15" spans="1:18" x14ac:dyDescent="0.4">
      <c r="A15" s="13" t="s">
        <v>48</v>
      </c>
      <c r="B15" s="38" t="s">
        <v>17</v>
      </c>
      <c r="C15" s="21">
        <v>16.086260558422566</v>
      </c>
      <c r="D15" s="21">
        <v>3.2915132780578005</v>
      </c>
      <c r="E15" s="51">
        <f t="shared" si="0"/>
        <v>12.794747280364765</v>
      </c>
      <c r="F15" s="52">
        <f t="shared" si="1"/>
        <v>14.440503919393667</v>
      </c>
      <c r="G15" s="22">
        <f t="shared" si="2"/>
        <v>16.086260558422566</v>
      </c>
      <c r="H15" s="22">
        <f t="shared" si="3"/>
        <v>17.732017197451466</v>
      </c>
      <c r="I15" s="22">
        <f t="shared" si="4"/>
        <v>19.377773836480365</v>
      </c>
      <c r="J15" s="6"/>
      <c r="K15" s="51">
        <f t="shared" si="5"/>
        <v>13.453049935976326</v>
      </c>
      <c r="L15" s="52">
        <f t="shared" si="6"/>
        <v>14.440503919393667</v>
      </c>
      <c r="M15" s="53">
        <f t="shared" si="7"/>
        <v>15.427957902811006</v>
      </c>
      <c r="N15" s="22">
        <f t="shared" si="8"/>
        <v>16.086260558422566</v>
      </c>
      <c r="O15" s="22">
        <f t="shared" si="9"/>
        <v>16.744563214034127</v>
      </c>
      <c r="P15" s="22">
        <f t="shared" si="10"/>
        <v>17.732017197451466</v>
      </c>
      <c r="Q15" s="22">
        <f t="shared" si="11"/>
        <v>18.719471180868808</v>
      </c>
      <c r="R15" s="1"/>
    </row>
    <row r="16" spans="1:18" x14ac:dyDescent="0.4">
      <c r="A16" s="9" t="s">
        <v>46</v>
      </c>
      <c r="B16" s="34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37" t="s">
        <v>15</v>
      </c>
      <c r="C17" s="18">
        <v>6.376432114424504</v>
      </c>
      <c r="D17" s="18">
        <v>2.2829117823291547</v>
      </c>
      <c r="E17" s="49">
        <f t="shared" si="0"/>
        <v>4.0935203320953493</v>
      </c>
      <c r="F17" s="48">
        <f t="shared" si="1"/>
        <v>5.2349762232599266</v>
      </c>
      <c r="G17" s="19">
        <f t="shared" si="2"/>
        <v>6.376432114424504</v>
      </c>
      <c r="H17" s="19">
        <f t="shared" si="3"/>
        <v>7.5178880055890813</v>
      </c>
      <c r="I17" s="19">
        <f t="shared" si="4"/>
        <v>8.6593438967536578</v>
      </c>
      <c r="J17" s="5"/>
      <c r="K17" s="49">
        <f t="shared" si="5"/>
        <v>4.5501026885611804</v>
      </c>
      <c r="L17" s="48">
        <f t="shared" si="6"/>
        <v>5.2349762232599266</v>
      </c>
      <c r="M17" s="50">
        <f t="shared" si="7"/>
        <v>5.9198497579586729</v>
      </c>
      <c r="N17" s="19">
        <f t="shared" si="8"/>
        <v>6.376432114424504</v>
      </c>
      <c r="O17" s="19">
        <f t="shared" si="9"/>
        <v>6.8330144708903351</v>
      </c>
      <c r="P17" s="19">
        <f t="shared" si="10"/>
        <v>7.5178880055890813</v>
      </c>
      <c r="Q17" s="19">
        <f t="shared" si="11"/>
        <v>8.2027615402878276</v>
      </c>
    </row>
    <row r="18" spans="1:18" x14ac:dyDescent="0.4">
      <c r="A18" s="11" t="s">
        <v>30</v>
      </c>
      <c r="B18" s="37" t="s">
        <v>15</v>
      </c>
      <c r="C18" s="18">
        <v>6.4805338718868288</v>
      </c>
      <c r="D18" s="18">
        <v>2.4048459720679922</v>
      </c>
      <c r="E18" s="19">
        <f t="shared" si="0"/>
        <v>4.0756878998188366</v>
      </c>
      <c r="F18" s="19">
        <f t="shared" si="1"/>
        <v>5.2781108858528327</v>
      </c>
      <c r="G18" s="19">
        <f t="shared" si="2"/>
        <v>6.4805338718868288</v>
      </c>
      <c r="H18" s="48">
        <f t="shared" si="3"/>
        <v>7.6829568579208249</v>
      </c>
      <c r="I18" s="49">
        <f t="shared" si="4"/>
        <v>8.8853798439548211</v>
      </c>
      <c r="J18" s="5"/>
      <c r="K18" s="19">
        <f t="shared" si="5"/>
        <v>4.5566570942324347</v>
      </c>
      <c r="L18" s="19">
        <f t="shared" si="6"/>
        <v>5.2781108858528327</v>
      </c>
      <c r="M18" s="19">
        <f t="shared" si="7"/>
        <v>5.9995646774732307</v>
      </c>
      <c r="N18" s="19">
        <f t="shared" si="8"/>
        <v>6.4805338718868288</v>
      </c>
      <c r="O18" s="50">
        <f t="shared" si="9"/>
        <v>6.9615030663004269</v>
      </c>
      <c r="P18" s="49">
        <f t="shared" si="10"/>
        <v>7.6829568579208249</v>
      </c>
      <c r="Q18" s="49">
        <f t="shared" si="11"/>
        <v>8.404410649541223</v>
      </c>
    </row>
    <row r="19" spans="1:18" x14ac:dyDescent="0.4">
      <c r="A19" s="11" t="s">
        <v>59</v>
      </c>
      <c r="B19" s="37" t="s">
        <v>15</v>
      </c>
      <c r="C19" s="18">
        <v>6.7427716132217137</v>
      </c>
      <c r="D19" s="18">
        <v>2.4532589507719602</v>
      </c>
      <c r="E19" s="19">
        <f t="shared" si="0"/>
        <v>4.2895126624497539</v>
      </c>
      <c r="F19" s="19">
        <f t="shared" si="1"/>
        <v>5.5161421378357334</v>
      </c>
      <c r="G19" s="19">
        <f t="shared" si="2"/>
        <v>6.7427716132217137</v>
      </c>
      <c r="H19" s="48">
        <f t="shared" si="3"/>
        <v>7.969401088607694</v>
      </c>
      <c r="I19" s="49">
        <f t="shared" si="4"/>
        <v>9.1960305639936735</v>
      </c>
      <c r="J19" s="5"/>
      <c r="K19" s="19">
        <f t="shared" si="5"/>
        <v>4.7801644526041454</v>
      </c>
      <c r="L19" s="19">
        <f t="shared" si="6"/>
        <v>5.5161421378357334</v>
      </c>
      <c r="M19" s="19">
        <f t="shared" si="7"/>
        <v>6.2521198230673214</v>
      </c>
      <c r="N19" s="19">
        <f t="shared" si="8"/>
        <v>6.7427716132217137</v>
      </c>
      <c r="O19" s="50">
        <f t="shared" si="9"/>
        <v>7.233423403376106</v>
      </c>
      <c r="P19" s="49">
        <f t="shared" si="10"/>
        <v>7.969401088607694</v>
      </c>
      <c r="Q19" s="49">
        <f t="shared" si="11"/>
        <v>8.705378773839282</v>
      </c>
    </row>
    <row r="20" spans="1:18" x14ac:dyDescent="0.4">
      <c r="A20" s="11" t="s">
        <v>60</v>
      </c>
      <c r="B20" s="37" t="s">
        <v>15</v>
      </c>
      <c r="C20" s="24">
        <v>6.178530646996875</v>
      </c>
      <c r="D20" s="24">
        <v>2.2875907539510534</v>
      </c>
      <c r="E20" s="19">
        <f t="shared" si="0"/>
        <v>3.8909398930458217</v>
      </c>
      <c r="F20" s="19">
        <f t="shared" si="1"/>
        <v>5.0347352700213488</v>
      </c>
      <c r="G20" s="19">
        <f t="shared" si="2"/>
        <v>6.178530646996875</v>
      </c>
      <c r="H20" s="48">
        <f t="shared" si="3"/>
        <v>7.3223260239724013</v>
      </c>
      <c r="I20" s="49">
        <f t="shared" si="4"/>
        <v>8.4661214009479284</v>
      </c>
      <c r="J20" s="5"/>
      <c r="K20" s="19">
        <f t="shared" si="5"/>
        <v>4.3484580438360325</v>
      </c>
      <c r="L20" s="19">
        <f t="shared" si="6"/>
        <v>5.0347352700213488</v>
      </c>
      <c r="M20" s="19">
        <f t="shared" si="7"/>
        <v>5.7210124962066642</v>
      </c>
      <c r="N20" s="19">
        <f t="shared" si="8"/>
        <v>6.178530646996875</v>
      </c>
      <c r="O20" s="50">
        <f t="shared" si="9"/>
        <v>6.6360487977870859</v>
      </c>
      <c r="P20" s="49">
        <f t="shared" si="10"/>
        <v>7.3223260239724013</v>
      </c>
      <c r="Q20" s="49">
        <f t="shared" si="11"/>
        <v>8.0086032501577176</v>
      </c>
      <c r="R20" s="44"/>
    </row>
    <row r="21" spans="1:18" x14ac:dyDescent="0.4">
      <c r="A21" s="11" t="s">
        <v>31</v>
      </c>
      <c r="B21" s="37" t="s">
        <v>17</v>
      </c>
      <c r="C21" s="18">
        <v>10.692761969502504</v>
      </c>
      <c r="D21" s="18">
        <v>3.955286448667219</v>
      </c>
      <c r="E21" s="19">
        <f t="shared" si="0"/>
        <v>6.737475520835285</v>
      </c>
      <c r="F21" s="19">
        <f t="shared" si="1"/>
        <v>8.7151187451688941</v>
      </c>
      <c r="G21" s="19">
        <f t="shared" si="2"/>
        <v>10.692761969502504</v>
      </c>
      <c r="H21" s="48">
        <f t="shared" si="3"/>
        <v>12.670405193836114</v>
      </c>
      <c r="I21" s="49">
        <f t="shared" si="4"/>
        <v>14.648048418169722</v>
      </c>
      <c r="J21" s="5"/>
      <c r="K21" s="19">
        <f t="shared" si="5"/>
        <v>7.5285328105687288</v>
      </c>
      <c r="L21" s="19">
        <f t="shared" si="6"/>
        <v>8.7151187451688941</v>
      </c>
      <c r="M21" s="19">
        <f t="shared" si="7"/>
        <v>9.9017046797690611</v>
      </c>
      <c r="N21" s="19">
        <f t="shared" si="8"/>
        <v>10.692761969502504</v>
      </c>
      <c r="O21" s="50">
        <f t="shared" si="9"/>
        <v>11.483819259235947</v>
      </c>
      <c r="P21" s="49">
        <f t="shared" si="10"/>
        <v>12.670405193836114</v>
      </c>
      <c r="Q21" s="49">
        <f t="shared" si="11"/>
        <v>13.856991128436279</v>
      </c>
    </row>
    <row r="22" spans="1:18" x14ac:dyDescent="0.4">
      <c r="A22" s="11" t="s">
        <v>49</v>
      </c>
      <c r="B22" s="37" t="s">
        <v>15</v>
      </c>
      <c r="C22" s="18">
        <v>5.9187399729825581</v>
      </c>
      <c r="D22" s="18">
        <v>2.3547178099098343</v>
      </c>
      <c r="E22" s="19">
        <f t="shared" si="0"/>
        <v>3.5640221630727238</v>
      </c>
      <c r="F22" s="19">
        <f t="shared" si="1"/>
        <v>4.7413810680276409</v>
      </c>
      <c r="G22" s="19">
        <f t="shared" si="2"/>
        <v>5.9187399729825581</v>
      </c>
      <c r="H22" s="48">
        <f t="shared" si="3"/>
        <v>7.0960988779374752</v>
      </c>
      <c r="I22" s="49">
        <f t="shared" si="4"/>
        <v>8.2734577828923932</v>
      </c>
      <c r="J22" s="5"/>
      <c r="K22" s="19">
        <f t="shared" si="5"/>
        <v>4.0349657250546906</v>
      </c>
      <c r="L22" s="19">
        <f t="shared" si="6"/>
        <v>4.7413810680276409</v>
      </c>
      <c r="M22" s="19">
        <f t="shared" si="7"/>
        <v>5.4477964110005912</v>
      </c>
      <c r="N22" s="19">
        <f t="shared" si="8"/>
        <v>5.9187399729825581</v>
      </c>
      <c r="O22" s="50">
        <f t="shared" si="9"/>
        <v>6.3896835349645249</v>
      </c>
      <c r="P22" s="49">
        <f t="shared" si="10"/>
        <v>7.0960988779374752</v>
      </c>
      <c r="Q22" s="49">
        <f t="shared" si="11"/>
        <v>7.8025142209104255</v>
      </c>
    </row>
    <row r="23" spans="1:18" x14ac:dyDescent="0.4">
      <c r="A23" s="11" t="s">
        <v>32</v>
      </c>
      <c r="B23" s="37" t="s">
        <v>18</v>
      </c>
      <c r="C23" s="18">
        <v>19.919465157656862</v>
      </c>
      <c r="D23" s="18">
        <v>6.0233218984990335</v>
      </c>
      <c r="E23" s="19">
        <f t="shared" si="0"/>
        <v>13.896143259157828</v>
      </c>
      <c r="F23" s="19">
        <f t="shared" si="1"/>
        <v>16.907804208407345</v>
      </c>
      <c r="G23" s="19">
        <f t="shared" si="2"/>
        <v>19.919465157656862</v>
      </c>
      <c r="H23" s="48">
        <f t="shared" si="3"/>
        <v>22.93112610690638</v>
      </c>
      <c r="I23" s="49">
        <f t="shared" si="4"/>
        <v>25.942787056155897</v>
      </c>
      <c r="J23" s="5"/>
      <c r="K23" s="19">
        <f t="shared" si="5"/>
        <v>15.100807638857635</v>
      </c>
      <c r="L23" s="19">
        <f t="shared" si="6"/>
        <v>16.907804208407345</v>
      </c>
      <c r="M23" s="19">
        <f t="shared" si="7"/>
        <v>18.714800777957056</v>
      </c>
      <c r="N23" s="19">
        <f t="shared" si="8"/>
        <v>19.919465157656862</v>
      </c>
      <c r="O23" s="50">
        <f t="shared" si="9"/>
        <v>21.124129537356669</v>
      </c>
      <c r="P23" s="49">
        <f t="shared" si="10"/>
        <v>22.93112610690638</v>
      </c>
      <c r="Q23" s="49">
        <f t="shared" si="11"/>
        <v>24.73812267645609</v>
      </c>
    </row>
    <row r="24" spans="1:18" x14ac:dyDescent="0.4">
      <c r="A24" s="11" t="s">
        <v>50</v>
      </c>
      <c r="B24" s="37" t="s">
        <v>16</v>
      </c>
      <c r="C24" s="18">
        <v>1.3785643141919144</v>
      </c>
      <c r="D24" s="18">
        <v>0.65292830051762829</v>
      </c>
      <c r="E24" s="27">
        <f t="shared" si="0"/>
        <v>0.7256360136742861</v>
      </c>
      <c r="F24" s="19">
        <f t="shared" si="1"/>
        <v>1.0521001639331002</v>
      </c>
      <c r="G24" s="19">
        <f t="shared" si="2"/>
        <v>1.3785643141919144</v>
      </c>
      <c r="H24" s="48">
        <f t="shared" si="3"/>
        <v>1.7050284644507285</v>
      </c>
      <c r="I24" s="49">
        <f t="shared" si="4"/>
        <v>2.0314926147095429</v>
      </c>
      <c r="J24" s="5"/>
      <c r="K24" s="27">
        <f t="shared" si="5"/>
        <v>0.85622167377781178</v>
      </c>
      <c r="L24" s="19">
        <f t="shared" si="6"/>
        <v>1.0521001639331002</v>
      </c>
      <c r="M24" s="19">
        <f t="shared" si="7"/>
        <v>1.2479786540883888</v>
      </c>
      <c r="N24" s="19">
        <f t="shared" si="8"/>
        <v>1.3785643141919144</v>
      </c>
      <c r="O24" s="50">
        <f t="shared" si="9"/>
        <v>1.50914997429544</v>
      </c>
      <c r="P24" s="49">
        <f t="shared" si="10"/>
        <v>1.7050284644507285</v>
      </c>
      <c r="Q24" s="49">
        <f t="shared" si="11"/>
        <v>1.9009069546060169</v>
      </c>
    </row>
    <row r="25" spans="1:18" x14ac:dyDescent="0.4">
      <c r="A25" s="11" t="s">
        <v>51</v>
      </c>
      <c r="B25" s="37" t="s">
        <v>16</v>
      </c>
      <c r="C25" s="18">
        <v>1.8409819506650105</v>
      </c>
      <c r="D25" s="18">
        <v>0.90113163526370788</v>
      </c>
      <c r="E25" s="27">
        <f t="shared" si="0"/>
        <v>0.93985031540130259</v>
      </c>
      <c r="F25" s="19">
        <f t="shared" si="1"/>
        <v>1.3904161330331566</v>
      </c>
      <c r="G25" s="19">
        <f t="shared" si="2"/>
        <v>1.8409819506650105</v>
      </c>
      <c r="H25" s="48">
        <f t="shared" si="3"/>
        <v>2.2915477682968644</v>
      </c>
      <c r="I25" s="49">
        <f t="shared" si="4"/>
        <v>2.7421135859287182</v>
      </c>
      <c r="J25" s="5"/>
      <c r="K25" s="19">
        <f t="shared" si="5"/>
        <v>1.1200766424540443</v>
      </c>
      <c r="L25" s="19">
        <f t="shared" si="6"/>
        <v>1.3904161330331566</v>
      </c>
      <c r="M25" s="19">
        <f t="shared" si="7"/>
        <v>1.6607556236122689</v>
      </c>
      <c r="N25" s="19">
        <f t="shared" si="8"/>
        <v>1.8409819506650105</v>
      </c>
      <c r="O25" s="50">
        <f t="shared" si="9"/>
        <v>2.021208277717752</v>
      </c>
      <c r="P25" s="49">
        <f t="shared" si="10"/>
        <v>2.2915477682968644</v>
      </c>
      <c r="Q25" s="49">
        <f t="shared" si="11"/>
        <v>2.5618872588759767</v>
      </c>
    </row>
    <row r="26" spans="1:18" x14ac:dyDescent="0.4">
      <c r="A26" s="13" t="s">
        <v>66</v>
      </c>
      <c r="B26" s="38" t="s">
        <v>36</v>
      </c>
      <c r="C26" s="25">
        <v>38.718165987183419</v>
      </c>
      <c r="D26" s="25">
        <v>10.626152963142472</v>
      </c>
      <c r="E26" s="22">
        <f t="shared" si="0"/>
        <v>28.092013024040945</v>
      </c>
      <c r="F26" s="22">
        <f t="shared" si="1"/>
        <v>33.405089505612182</v>
      </c>
      <c r="G26" s="22">
        <f t="shared" si="2"/>
        <v>38.718165987183419</v>
      </c>
      <c r="H26" s="52">
        <f t="shared" si="3"/>
        <v>44.031242468754655</v>
      </c>
      <c r="I26" s="51">
        <f t="shared" si="4"/>
        <v>49.344318950325892</v>
      </c>
      <c r="J26" s="6"/>
      <c r="K26" s="22">
        <f t="shared" si="5"/>
        <v>30.217243616669442</v>
      </c>
      <c r="L26" s="22">
        <f t="shared" si="6"/>
        <v>33.405089505612182</v>
      </c>
      <c r="M26" s="22">
        <f t="shared" si="7"/>
        <v>36.592935394554921</v>
      </c>
      <c r="N26" s="22">
        <f t="shared" si="8"/>
        <v>38.718165987183419</v>
      </c>
      <c r="O26" s="53">
        <f t="shared" si="9"/>
        <v>40.843396579811916</v>
      </c>
      <c r="P26" s="51">
        <f t="shared" si="10"/>
        <v>44.031242468754655</v>
      </c>
      <c r="Q26" s="51">
        <f t="shared" si="11"/>
        <v>47.219088357697395</v>
      </c>
    </row>
    <row r="27" spans="1:18" x14ac:dyDescent="0.4">
      <c r="A27" s="9" t="s">
        <v>52</v>
      </c>
      <c r="B27" s="34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37" t="s">
        <v>15</v>
      </c>
      <c r="C28" s="18">
        <v>7.4067018029234788</v>
      </c>
      <c r="D28" s="18">
        <v>2.2381380676300644</v>
      </c>
      <c r="E28" s="49">
        <f t="shared" si="0"/>
        <v>5.1685637352934144</v>
      </c>
      <c r="F28" s="48">
        <f t="shared" si="1"/>
        <v>6.2876327691084466</v>
      </c>
      <c r="G28" s="19">
        <f t="shared" si="2"/>
        <v>7.4067018029234788</v>
      </c>
      <c r="H28" s="19">
        <f t="shared" si="3"/>
        <v>8.525770836738511</v>
      </c>
      <c r="I28" s="19">
        <f t="shared" si="4"/>
        <v>9.6448398705535432</v>
      </c>
      <c r="J28" s="5"/>
      <c r="K28" s="49">
        <f t="shared" si="5"/>
        <v>5.6161913488194273</v>
      </c>
      <c r="L28" s="48">
        <f t="shared" si="6"/>
        <v>6.2876327691084466</v>
      </c>
      <c r="M28" s="50">
        <f t="shared" si="7"/>
        <v>6.9590741893974659</v>
      </c>
      <c r="N28" s="19">
        <f t="shared" si="8"/>
        <v>7.4067018029234788</v>
      </c>
      <c r="O28" s="19">
        <f t="shared" si="9"/>
        <v>7.8543294164494917</v>
      </c>
      <c r="P28" s="19">
        <f t="shared" si="10"/>
        <v>8.525770836738511</v>
      </c>
      <c r="Q28" s="19">
        <f t="shared" si="11"/>
        <v>9.1972122570275303</v>
      </c>
    </row>
    <row r="29" spans="1:18" x14ac:dyDescent="0.4">
      <c r="A29" s="11" t="s">
        <v>62</v>
      </c>
      <c r="B29" s="37" t="s">
        <v>15</v>
      </c>
      <c r="C29" s="18">
        <v>7.8435455533405891</v>
      </c>
      <c r="D29" s="18">
        <v>2.0805010181882224</v>
      </c>
      <c r="E29" s="49">
        <f t="shared" si="0"/>
        <v>5.7630445351523667</v>
      </c>
      <c r="F29" s="48">
        <f t="shared" si="1"/>
        <v>6.8032950442464779</v>
      </c>
      <c r="G29" s="19">
        <f t="shared" si="2"/>
        <v>7.8435455533405891</v>
      </c>
      <c r="H29" s="19">
        <f t="shared" si="3"/>
        <v>8.8837960624347012</v>
      </c>
      <c r="I29" s="19">
        <f t="shared" si="4"/>
        <v>9.9240465715288124</v>
      </c>
      <c r="J29" s="5"/>
      <c r="K29" s="49">
        <f t="shared" si="5"/>
        <v>6.1791447387900114</v>
      </c>
      <c r="L29" s="48">
        <f t="shared" si="6"/>
        <v>6.8032950442464779</v>
      </c>
      <c r="M29" s="50">
        <f t="shared" si="7"/>
        <v>7.4274453497029445</v>
      </c>
      <c r="N29" s="19">
        <f t="shared" si="8"/>
        <v>7.8435455533405891</v>
      </c>
      <c r="O29" s="19">
        <f t="shared" si="9"/>
        <v>8.2596457569782338</v>
      </c>
      <c r="P29" s="19">
        <f t="shared" si="10"/>
        <v>8.8837960624347012</v>
      </c>
      <c r="Q29" s="19">
        <f t="shared" si="11"/>
        <v>9.5079463678911669</v>
      </c>
    </row>
    <row r="30" spans="1:18" x14ac:dyDescent="0.4">
      <c r="A30" s="11" t="s">
        <v>33</v>
      </c>
      <c r="B30" s="37" t="s">
        <v>15</v>
      </c>
      <c r="C30" s="18">
        <v>9.4606358472948315</v>
      </c>
      <c r="D30" s="18">
        <v>2.2467948163311817</v>
      </c>
      <c r="E30" s="49">
        <f t="shared" si="0"/>
        <v>7.2138410309636498</v>
      </c>
      <c r="F30" s="48">
        <f t="shared" si="1"/>
        <v>8.3372384391292407</v>
      </c>
      <c r="G30" s="19">
        <f t="shared" si="2"/>
        <v>9.4606358472948315</v>
      </c>
      <c r="H30" s="19">
        <f t="shared" si="3"/>
        <v>10.584033255460422</v>
      </c>
      <c r="I30" s="19">
        <f t="shared" si="4"/>
        <v>11.707430663626013</v>
      </c>
      <c r="J30" s="5"/>
      <c r="K30" s="49">
        <f t="shared" si="5"/>
        <v>7.6631999942298865</v>
      </c>
      <c r="L30" s="48">
        <f t="shared" si="6"/>
        <v>8.3372384391292407</v>
      </c>
      <c r="M30" s="50">
        <f t="shared" si="7"/>
        <v>9.0112768840285948</v>
      </c>
      <c r="N30" s="19">
        <f t="shared" si="8"/>
        <v>9.4606358472948315</v>
      </c>
      <c r="O30" s="19">
        <f t="shared" si="9"/>
        <v>9.9099948105610682</v>
      </c>
      <c r="P30" s="19">
        <f t="shared" si="10"/>
        <v>10.584033255460422</v>
      </c>
      <c r="Q30" s="19">
        <f t="shared" si="11"/>
        <v>11.258071700359777</v>
      </c>
    </row>
    <row r="31" spans="1:18" x14ac:dyDescent="0.4">
      <c r="A31" s="11" t="s">
        <v>34</v>
      </c>
      <c r="B31" s="37" t="s">
        <v>38</v>
      </c>
      <c r="C31" s="26">
        <v>5.6593428372569647</v>
      </c>
      <c r="D31" s="26">
        <v>1.3085501244445181</v>
      </c>
      <c r="E31" s="49">
        <f>C31-D31</f>
        <v>4.3507927128124466</v>
      </c>
      <c r="F31" s="48">
        <f>C31-0.5*D31</f>
        <v>5.0050677750347052</v>
      </c>
      <c r="G31" s="19">
        <f>C31</f>
        <v>5.6593428372569647</v>
      </c>
      <c r="H31" s="19">
        <f>C31+0.5*D31</f>
        <v>6.3136178994792242</v>
      </c>
      <c r="I31" s="19">
        <f>C31+D31</f>
        <v>6.9678929617014829</v>
      </c>
      <c r="J31" s="19"/>
      <c r="K31" s="49">
        <f>C31-0.8*D31</f>
        <v>4.6125027377013499</v>
      </c>
      <c r="L31" s="48">
        <f>C31-0.5*D31</f>
        <v>5.0050677750347052</v>
      </c>
      <c r="M31" s="50">
        <f>C31-0.2*D31</f>
        <v>5.3976328123680615</v>
      </c>
      <c r="N31" s="19">
        <f>C31</f>
        <v>5.6593428372569647</v>
      </c>
      <c r="O31" s="19">
        <f>C31+0.2*D31</f>
        <v>5.921052862145868</v>
      </c>
      <c r="P31" s="19">
        <f>C31+0.5*D31</f>
        <v>6.3136178994792242</v>
      </c>
      <c r="Q31" s="19">
        <f>C31+0.8*D31</f>
        <v>6.7061829368125796</v>
      </c>
    </row>
    <row r="32" spans="1:18" x14ac:dyDescent="0.4">
      <c r="A32" s="9" t="s">
        <v>53</v>
      </c>
      <c r="B32" s="37" t="s">
        <v>37</v>
      </c>
      <c r="C32" s="19">
        <v>24.7108832035589</v>
      </c>
      <c r="D32" s="19">
        <v>5.2211403339764813</v>
      </c>
      <c r="E32" s="49">
        <f t="shared" si="0"/>
        <v>19.489742869582418</v>
      </c>
      <c r="F32" s="48">
        <f t="shared" si="1"/>
        <v>22.100313036570661</v>
      </c>
      <c r="G32" s="19">
        <f t="shared" si="2"/>
        <v>24.7108832035589</v>
      </c>
      <c r="H32" s="19">
        <f t="shared" si="3"/>
        <v>27.32145337054714</v>
      </c>
      <c r="I32" s="19">
        <f t="shared" si="4"/>
        <v>29.932023537535382</v>
      </c>
      <c r="J32" s="5"/>
      <c r="K32" s="49">
        <f t="shared" si="5"/>
        <v>20.533970936377713</v>
      </c>
      <c r="L32" s="48">
        <f t="shared" si="6"/>
        <v>22.100313036570661</v>
      </c>
      <c r="M32" s="50">
        <f t="shared" si="7"/>
        <v>23.666655136763605</v>
      </c>
      <c r="N32" s="19">
        <f t="shared" si="8"/>
        <v>24.7108832035589</v>
      </c>
      <c r="O32" s="19">
        <f t="shared" si="9"/>
        <v>25.755111270354195</v>
      </c>
      <c r="P32" s="19">
        <f t="shared" si="10"/>
        <v>27.32145337054714</v>
      </c>
      <c r="Q32" s="19">
        <f t="shared" si="11"/>
        <v>28.887795470740087</v>
      </c>
    </row>
    <row r="33" spans="1:18" x14ac:dyDescent="0.4">
      <c r="A33" s="13" t="s">
        <v>54</v>
      </c>
      <c r="B33" s="38" t="s">
        <v>17</v>
      </c>
      <c r="C33" s="47">
        <v>15.269127723429316</v>
      </c>
      <c r="D33" s="47">
        <v>3.8986354063898649</v>
      </c>
      <c r="E33" s="51">
        <f t="shared" si="0"/>
        <v>11.370492317039451</v>
      </c>
      <c r="F33" s="52">
        <f t="shared" si="1"/>
        <v>13.319810020234383</v>
      </c>
      <c r="G33" s="22">
        <f t="shared" si="2"/>
        <v>15.269127723429316</v>
      </c>
      <c r="H33" s="22">
        <f t="shared" si="3"/>
        <v>17.21844542662425</v>
      </c>
      <c r="I33" s="22">
        <f t="shared" si="4"/>
        <v>19.167763129819182</v>
      </c>
      <c r="J33" s="22"/>
      <c r="K33" s="51">
        <f t="shared" si="5"/>
        <v>12.150219398317423</v>
      </c>
      <c r="L33" s="52">
        <f t="shared" si="6"/>
        <v>13.319810020234383</v>
      </c>
      <c r="M33" s="53">
        <f t="shared" si="7"/>
        <v>14.489400642151342</v>
      </c>
      <c r="N33" s="22">
        <f t="shared" si="8"/>
        <v>15.269127723429316</v>
      </c>
      <c r="O33" s="22">
        <f t="shared" si="9"/>
        <v>16.04885480470729</v>
      </c>
      <c r="P33" s="22">
        <f t="shared" si="10"/>
        <v>17.21844542662425</v>
      </c>
      <c r="Q33" s="22">
        <f t="shared" si="11"/>
        <v>18.38803604854121</v>
      </c>
      <c r="R33" s="44"/>
    </row>
    <row r="34" spans="1:18" x14ac:dyDescent="0.4">
      <c r="A34" s="9" t="s">
        <v>55</v>
      </c>
      <c r="B34" s="4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37" t="s">
        <v>39</v>
      </c>
      <c r="C35" s="26">
        <v>58.637631144840284</v>
      </c>
      <c r="D35" s="26">
        <v>15.255941146695369</v>
      </c>
      <c r="E35" s="19">
        <f t="shared" si="0"/>
        <v>43.381689998144914</v>
      </c>
      <c r="F35" s="19">
        <f t="shared" si="1"/>
        <v>51.009660571492603</v>
      </c>
      <c r="G35" s="19">
        <f t="shared" si="2"/>
        <v>58.637631144840284</v>
      </c>
      <c r="H35" s="48">
        <f t="shared" si="3"/>
        <v>66.265601718187966</v>
      </c>
      <c r="I35" s="49">
        <f t="shared" si="4"/>
        <v>73.893572291535648</v>
      </c>
      <c r="J35" s="19"/>
      <c r="K35" s="19">
        <f t="shared" si="5"/>
        <v>46.43287822748399</v>
      </c>
      <c r="L35" s="19">
        <f t="shared" si="6"/>
        <v>51.009660571492603</v>
      </c>
      <c r="M35" s="19">
        <f t="shared" si="7"/>
        <v>55.586442915501209</v>
      </c>
      <c r="N35" s="19">
        <f t="shared" si="8"/>
        <v>58.637631144840284</v>
      </c>
      <c r="O35" s="50">
        <f t="shared" si="9"/>
        <v>61.68881937417936</v>
      </c>
      <c r="P35" s="48">
        <f t="shared" si="10"/>
        <v>66.265601718187966</v>
      </c>
      <c r="Q35" s="49">
        <f t="shared" si="11"/>
        <v>70.842384062196572</v>
      </c>
      <c r="R35" s="45"/>
    </row>
    <row r="36" spans="1:18" x14ac:dyDescent="0.4">
      <c r="A36" s="17" t="s">
        <v>35</v>
      </c>
      <c r="B36" s="38" t="s">
        <v>40</v>
      </c>
      <c r="C36" s="47">
        <v>62.168598700787868</v>
      </c>
      <c r="D36" s="47">
        <v>10.298271070233834</v>
      </c>
      <c r="E36" s="22">
        <f t="shared" si="0"/>
        <v>51.87032763055403</v>
      </c>
      <c r="F36" s="22">
        <f t="shared" si="1"/>
        <v>57.019463165670949</v>
      </c>
      <c r="G36" s="22">
        <f t="shared" si="2"/>
        <v>62.168598700787868</v>
      </c>
      <c r="H36" s="52">
        <f t="shared" si="3"/>
        <v>67.31773423590478</v>
      </c>
      <c r="I36" s="51">
        <f t="shared" si="4"/>
        <v>72.466869771021706</v>
      </c>
      <c r="J36" s="22"/>
      <c r="K36" s="22">
        <f t="shared" si="5"/>
        <v>53.929981844600803</v>
      </c>
      <c r="L36" s="22">
        <f t="shared" si="6"/>
        <v>57.019463165670949</v>
      </c>
      <c r="M36" s="22">
        <f t="shared" si="7"/>
        <v>60.108944486741102</v>
      </c>
      <c r="N36" s="22">
        <f t="shared" si="8"/>
        <v>62.168598700787868</v>
      </c>
      <c r="O36" s="53">
        <f t="shared" si="9"/>
        <v>64.228252914834641</v>
      </c>
      <c r="P36" s="52">
        <f t="shared" si="10"/>
        <v>67.31773423590478</v>
      </c>
      <c r="Q36" s="51">
        <f t="shared" si="11"/>
        <v>70.407215556974933</v>
      </c>
      <c r="R36" s="44"/>
    </row>
    <row r="37" spans="1:18" x14ac:dyDescent="0.4">
      <c r="A37" s="9" t="s">
        <v>56</v>
      </c>
      <c r="B37" s="40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37" t="s">
        <v>18</v>
      </c>
      <c r="C38" s="19">
        <v>22.173847004497489</v>
      </c>
      <c r="D38" s="19">
        <v>7.0494661644750067</v>
      </c>
      <c r="E38" s="19">
        <f t="shared" si="0"/>
        <v>15.124380840022482</v>
      </c>
      <c r="F38" s="19">
        <f t="shared" si="1"/>
        <v>18.649113922259986</v>
      </c>
      <c r="G38" s="19">
        <f t="shared" si="2"/>
        <v>22.173847004497489</v>
      </c>
      <c r="H38" s="48">
        <f t="shared" si="3"/>
        <v>25.698580086734992</v>
      </c>
      <c r="I38" s="49">
        <f t="shared" si="4"/>
        <v>29.223313168972496</v>
      </c>
      <c r="J38" s="5"/>
      <c r="K38" s="19">
        <f t="shared" si="5"/>
        <v>16.534274072917484</v>
      </c>
      <c r="L38" s="19">
        <f t="shared" si="6"/>
        <v>18.649113922259986</v>
      </c>
      <c r="M38" s="19">
        <f t="shared" si="7"/>
        <v>20.763953771602488</v>
      </c>
      <c r="N38" s="19">
        <f t="shared" si="8"/>
        <v>22.173847004497489</v>
      </c>
      <c r="O38" s="50">
        <f t="shared" si="9"/>
        <v>23.58374023739249</v>
      </c>
      <c r="P38" s="48">
        <f t="shared" si="10"/>
        <v>25.698580086734992</v>
      </c>
      <c r="Q38" s="49">
        <f t="shared" si="11"/>
        <v>27.813419936077494</v>
      </c>
    </row>
    <row r="39" spans="1:18" x14ac:dyDescent="0.4">
      <c r="A39" s="17" t="s">
        <v>20</v>
      </c>
      <c r="B39" s="37" t="s">
        <v>41</v>
      </c>
      <c r="C39" s="19">
        <v>30.47910953985296</v>
      </c>
      <c r="D39" s="19">
        <v>5.6335695425851959</v>
      </c>
      <c r="E39" s="19">
        <f t="shared" si="0"/>
        <v>24.845539997267764</v>
      </c>
      <c r="F39" s="19">
        <f t="shared" si="1"/>
        <v>27.66232476856036</v>
      </c>
      <c r="G39" s="19">
        <f t="shared" si="2"/>
        <v>30.47910953985296</v>
      </c>
      <c r="H39" s="48">
        <f t="shared" si="3"/>
        <v>33.29589431114556</v>
      </c>
      <c r="I39" s="49">
        <f t="shared" si="4"/>
        <v>36.112679082438156</v>
      </c>
      <c r="J39" s="5"/>
      <c r="K39" s="19">
        <f t="shared" si="5"/>
        <v>25.972253905784804</v>
      </c>
      <c r="L39" s="19">
        <f t="shared" si="6"/>
        <v>27.66232476856036</v>
      </c>
      <c r="M39" s="19">
        <f t="shared" si="7"/>
        <v>29.35239563133592</v>
      </c>
      <c r="N39" s="19">
        <f t="shared" si="8"/>
        <v>30.47910953985296</v>
      </c>
      <c r="O39" s="50">
        <f t="shared" si="9"/>
        <v>31.60582344837</v>
      </c>
      <c r="P39" s="48">
        <f t="shared" si="10"/>
        <v>33.29589431114556</v>
      </c>
      <c r="Q39" s="49">
        <f t="shared" si="11"/>
        <v>34.985965173921116</v>
      </c>
    </row>
    <row r="40" spans="1:18" ht="57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A0F19-D6A0-498E-9800-6217C950DB94}">
  <sheetPr codeName="Sheet18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91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8.189278357688794</v>
      </c>
      <c r="D5" s="18">
        <v>2.1713871329750258</v>
      </c>
      <c r="E5" s="19">
        <f>C5-D5</f>
        <v>6.0178912247137681</v>
      </c>
      <c r="F5" s="19">
        <f>C5-0.5*D5</f>
        <v>7.1035847912012811</v>
      </c>
      <c r="G5" s="19">
        <f>C5</f>
        <v>8.189278357688794</v>
      </c>
      <c r="H5" s="48">
        <f>C5+0.5*D5</f>
        <v>9.274971924176306</v>
      </c>
      <c r="I5" s="49">
        <f>C5+D5</f>
        <v>10.36066549066382</v>
      </c>
      <c r="J5" s="5"/>
      <c r="K5" s="19">
        <f>C5-0.8*D5</f>
        <v>6.4521686513087735</v>
      </c>
      <c r="L5" s="19">
        <f>C5-0.5*D5</f>
        <v>7.1035847912012811</v>
      </c>
      <c r="M5" s="19">
        <f>C5-0.2*D5</f>
        <v>7.7550009310937886</v>
      </c>
      <c r="N5" s="19">
        <f>C5</f>
        <v>8.189278357688794</v>
      </c>
      <c r="O5" s="50">
        <f>C5+0.2*D5</f>
        <v>8.6235557842837984</v>
      </c>
      <c r="P5" s="48">
        <f>C5+0.5*D5</f>
        <v>9.274971924176306</v>
      </c>
      <c r="Q5" s="49">
        <f>C5+0.8*D5</f>
        <v>9.9263880640688154</v>
      </c>
    </row>
    <row r="6" spans="1:18" x14ac:dyDescent="0.4">
      <c r="A6" s="11" t="s">
        <v>47</v>
      </c>
      <c r="B6" s="12" t="s">
        <v>15</v>
      </c>
      <c r="C6" s="18">
        <v>8.5314520174077266</v>
      </c>
      <c r="D6" s="18">
        <v>1.8438805395082738</v>
      </c>
      <c r="E6" s="19">
        <f t="shared" ref="E6:E39" si="0">C6-D6</f>
        <v>6.6875714778994526</v>
      </c>
      <c r="F6" s="19">
        <f t="shared" ref="F6:F39" si="1">C6-0.5*D6</f>
        <v>7.6095117476535901</v>
      </c>
      <c r="G6" s="19">
        <f t="shared" ref="G6:G39" si="2">C6</f>
        <v>8.5314520174077266</v>
      </c>
      <c r="H6" s="48">
        <f t="shared" ref="H6:H39" si="3">C6+0.5*D6</f>
        <v>9.4533922871618632</v>
      </c>
      <c r="I6" s="49">
        <f t="shared" ref="I6:I39" si="4">C6+D6</f>
        <v>10.375332556916</v>
      </c>
      <c r="J6" s="5"/>
      <c r="K6" s="19">
        <f t="shared" ref="K6:K39" si="5">C6-0.8*D6</f>
        <v>7.0563475858011078</v>
      </c>
      <c r="L6" s="19">
        <f t="shared" ref="L6:L39" si="6">C6-0.5*D6</f>
        <v>7.6095117476535901</v>
      </c>
      <c r="M6" s="19">
        <f t="shared" ref="M6:M39" si="7">C6-0.2*D6</f>
        <v>8.1626759095060724</v>
      </c>
      <c r="N6" s="19">
        <f t="shared" ref="N6:N39" si="8">C6</f>
        <v>8.5314520174077266</v>
      </c>
      <c r="O6" s="50">
        <f t="shared" ref="O6:O39" si="9">C6+0.2*D6</f>
        <v>8.9002281253093809</v>
      </c>
      <c r="P6" s="48">
        <f t="shared" ref="P6:P39" si="10">C6+0.5*D6</f>
        <v>9.4533922871618632</v>
      </c>
      <c r="Q6" s="49">
        <f t="shared" ref="Q6:Q39" si="11">C6+0.8*D6</f>
        <v>10.006556449014345</v>
      </c>
    </row>
    <row r="7" spans="1:18" x14ac:dyDescent="0.4">
      <c r="A7" s="11" t="s">
        <v>22</v>
      </c>
      <c r="B7" s="12" t="s">
        <v>16</v>
      </c>
      <c r="C7" s="18">
        <v>2.1148243115481837</v>
      </c>
      <c r="D7" s="18">
        <v>0.93112477727477772</v>
      </c>
      <c r="E7" s="19">
        <f t="shared" si="0"/>
        <v>1.183699534273406</v>
      </c>
      <c r="F7" s="19">
        <f t="shared" si="1"/>
        <v>1.649261922910795</v>
      </c>
      <c r="G7" s="19">
        <f t="shared" si="2"/>
        <v>2.1148243115481837</v>
      </c>
      <c r="H7" s="48">
        <f t="shared" si="3"/>
        <v>2.5803867001855725</v>
      </c>
      <c r="I7" s="49">
        <f t="shared" si="4"/>
        <v>3.0459490888229617</v>
      </c>
      <c r="J7" s="5"/>
      <c r="K7" s="19">
        <f t="shared" si="5"/>
        <v>1.3699244897283616</v>
      </c>
      <c r="L7" s="19">
        <f t="shared" si="6"/>
        <v>1.649261922910795</v>
      </c>
      <c r="M7" s="19">
        <f t="shared" si="7"/>
        <v>1.9285993560932282</v>
      </c>
      <c r="N7" s="19">
        <f t="shared" si="8"/>
        <v>2.1148243115481837</v>
      </c>
      <c r="O7" s="50">
        <f t="shared" si="9"/>
        <v>2.3010492670031395</v>
      </c>
      <c r="P7" s="48">
        <f t="shared" si="10"/>
        <v>2.5803867001855725</v>
      </c>
      <c r="Q7" s="49">
        <f t="shared" si="11"/>
        <v>2.8597241333680059</v>
      </c>
    </row>
    <row r="8" spans="1:18" x14ac:dyDescent="0.4">
      <c r="A8" s="11" t="s">
        <v>23</v>
      </c>
      <c r="B8" s="12" t="s">
        <v>15</v>
      </c>
      <c r="C8" s="18">
        <v>6.2183973033209519</v>
      </c>
      <c r="D8" s="18">
        <v>1.8069927108739499</v>
      </c>
      <c r="E8" s="19">
        <f t="shared" si="0"/>
        <v>4.4114045924470018</v>
      </c>
      <c r="F8" s="19">
        <f t="shared" si="1"/>
        <v>5.3149009478839773</v>
      </c>
      <c r="G8" s="19">
        <f t="shared" si="2"/>
        <v>6.2183973033209519</v>
      </c>
      <c r="H8" s="48">
        <f t="shared" si="3"/>
        <v>7.1218936587579265</v>
      </c>
      <c r="I8" s="49">
        <f t="shared" si="4"/>
        <v>8.0253900141949011</v>
      </c>
      <c r="J8" s="5"/>
      <c r="K8" s="19">
        <f t="shared" si="5"/>
        <v>4.7728031346217916</v>
      </c>
      <c r="L8" s="19">
        <f t="shared" si="6"/>
        <v>5.3149009478839773</v>
      </c>
      <c r="M8" s="19">
        <f t="shared" si="7"/>
        <v>5.856998761146162</v>
      </c>
      <c r="N8" s="19">
        <f t="shared" si="8"/>
        <v>6.2183973033209519</v>
      </c>
      <c r="O8" s="50">
        <f t="shared" si="9"/>
        <v>6.5797958454957417</v>
      </c>
      <c r="P8" s="48">
        <f t="shared" si="10"/>
        <v>7.1218936587579265</v>
      </c>
      <c r="Q8" s="49">
        <f t="shared" si="11"/>
        <v>7.6639914720201121</v>
      </c>
    </row>
    <row r="9" spans="1:18" x14ac:dyDescent="0.4">
      <c r="A9" s="11" t="s">
        <v>24</v>
      </c>
      <c r="B9" s="12" t="s">
        <v>16</v>
      </c>
      <c r="C9" s="18">
        <v>1.9797665668420175</v>
      </c>
      <c r="D9" s="18">
        <v>0.88566053070815209</v>
      </c>
      <c r="E9" s="19">
        <f t="shared" si="0"/>
        <v>1.0941060361338653</v>
      </c>
      <c r="F9" s="19">
        <f t="shared" si="1"/>
        <v>1.5369363014879414</v>
      </c>
      <c r="G9" s="19">
        <f t="shared" si="2"/>
        <v>1.9797665668420175</v>
      </c>
      <c r="H9" s="48">
        <f t="shared" si="3"/>
        <v>2.4225968321960933</v>
      </c>
      <c r="I9" s="49">
        <f t="shared" si="4"/>
        <v>2.8654270975501697</v>
      </c>
      <c r="J9" s="5"/>
      <c r="K9" s="19">
        <f t="shared" si="5"/>
        <v>1.2712381422754957</v>
      </c>
      <c r="L9" s="19">
        <f t="shared" si="6"/>
        <v>1.5369363014879414</v>
      </c>
      <c r="M9" s="19">
        <f t="shared" si="7"/>
        <v>1.802634460700387</v>
      </c>
      <c r="N9" s="19">
        <f t="shared" si="8"/>
        <v>1.9797665668420175</v>
      </c>
      <c r="O9" s="50">
        <f t="shared" si="9"/>
        <v>2.1568986729836479</v>
      </c>
      <c r="P9" s="48">
        <f t="shared" si="10"/>
        <v>2.4225968321960933</v>
      </c>
      <c r="Q9" s="49">
        <f t="shared" si="11"/>
        <v>2.6882949914085392</v>
      </c>
    </row>
    <row r="10" spans="1:18" x14ac:dyDescent="0.4">
      <c r="A10" s="9" t="s">
        <v>25</v>
      </c>
      <c r="B10" s="12" t="s">
        <v>18</v>
      </c>
      <c r="C10" s="20">
        <v>27.033718556807674</v>
      </c>
      <c r="D10" s="20">
        <v>5.0626606651867627</v>
      </c>
      <c r="E10" s="19">
        <f t="shared" si="0"/>
        <v>21.971057891620912</v>
      </c>
      <c r="F10" s="19">
        <f t="shared" si="1"/>
        <v>24.502388224214293</v>
      </c>
      <c r="G10" s="19">
        <f t="shared" si="2"/>
        <v>27.033718556807674</v>
      </c>
      <c r="H10" s="48">
        <f t="shared" si="3"/>
        <v>29.565048889401055</v>
      </c>
      <c r="I10" s="49">
        <f t="shared" si="4"/>
        <v>32.096379221994439</v>
      </c>
      <c r="J10" s="5"/>
      <c r="K10" s="19">
        <f t="shared" si="5"/>
        <v>22.983590024658263</v>
      </c>
      <c r="L10" s="19">
        <f t="shared" si="6"/>
        <v>24.502388224214293</v>
      </c>
      <c r="M10" s="19">
        <f t="shared" si="7"/>
        <v>26.02118642377032</v>
      </c>
      <c r="N10" s="19">
        <f t="shared" si="8"/>
        <v>27.033718556807674</v>
      </c>
      <c r="O10" s="50">
        <f t="shared" si="9"/>
        <v>28.046250689845028</v>
      </c>
      <c r="P10" s="48">
        <f t="shared" si="10"/>
        <v>29.565048889401055</v>
      </c>
      <c r="Q10" s="49">
        <f t="shared" si="11"/>
        <v>31.083847088957086</v>
      </c>
      <c r="R10" s="1"/>
    </row>
    <row r="11" spans="1:18" x14ac:dyDescent="0.4">
      <c r="A11" s="11" t="s">
        <v>63</v>
      </c>
      <c r="B11" s="12" t="s">
        <v>15</v>
      </c>
      <c r="C11" s="18">
        <v>8.0533439671586589</v>
      </c>
      <c r="D11" s="18">
        <v>1.8716447229147233</v>
      </c>
      <c r="E11" s="49">
        <f t="shared" si="0"/>
        <v>6.1816992442439354</v>
      </c>
      <c r="F11" s="48">
        <f t="shared" si="1"/>
        <v>7.1175216057012971</v>
      </c>
      <c r="G11" s="19">
        <f t="shared" si="2"/>
        <v>8.0533439671586589</v>
      </c>
      <c r="H11" s="19">
        <f t="shared" si="3"/>
        <v>8.9891663286160206</v>
      </c>
      <c r="I11" s="19">
        <f t="shared" si="4"/>
        <v>9.9249886900733824</v>
      </c>
      <c r="J11" s="5"/>
      <c r="K11" s="49">
        <f t="shared" si="5"/>
        <v>6.5560281888268799</v>
      </c>
      <c r="L11" s="48">
        <f t="shared" si="6"/>
        <v>7.1175216057012971</v>
      </c>
      <c r="M11" s="50">
        <f t="shared" si="7"/>
        <v>7.6790150225757143</v>
      </c>
      <c r="N11" s="19">
        <f t="shared" si="8"/>
        <v>8.0533439671586589</v>
      </c>
      <c r="O11" s="19">
        <f t="shared" si="9"/>
        <v>8.4276729117416043</v>
      </c>
      <c r="P11" s="19">
        <f t="shared" si="10"/>
        <v>8.9891663286160206</v>
      </c>
      <c r="Q11" s="19">
        <f t="shared" si="11"/>
        <v>9.5506597454904369</v>
      </c>
    </row>
    <row r="12" spans="1:18" x14ac:dyDescent="0.4">
      <c r="A12" s="11" t="s">
        <v>26</v>
      </c>
      <c r="B12" s="12" t="s">
        <v>16</v>
      </c>
      <c r="C12" s="18">
        <v>2.9217627420727474</v>
      </c>
      <c r="D12" s="18">
        <v>0.74462472225110898</v>
      </c>
      <c r="E12" s="49">
        <f t="shared" si="0"/>
        <v>2.1771380198216383</v>
      </c>
      <c r="F12" s="48">
        <f t="shared" si="1"/>
        <v>2.5494503809471931</v>
      </c>
      <c r="G12" s="19">
        <f t="shared" si="2"/>
        <v>2.9217627420727474</v>
      </c>
      <c r="H12" s="19">
        <f t="shared" si="3"/>
        <v>3.2940751031983018</v>
      </c>
      <c r="I12" s="19">
        <f t="shared" si="4"/>
        <v>3.6663874643238565</v>
      </c>
      <c r="J12" s="5"/>
      <c r="K12" s="49">
        <f t="shared" si="5"/>
        <v>2.32606296427186</v>
      </c>
      <c r="L12" s="48">
        <f t="shared" si="6"/>
        <v>2.5494503809471931</v>
      </c>
      <c r="M12" s="50">
        <f t="shared" si="7"/>
        <v>2.7728377976225258</v>
      </c>
      <c r="N12" s="19">
        <f t="shared" si="8"/>
        <v>2.9217627420727474</v>
      </c>
      <c r="O12" s="19">
        <f t="shared" si="9"/>
        <v>3.0706876865229691</v>
      </c>
      <c r="P12" s="19">
        <f t="shared" si="10"/>
        <v>3.2940751031983018</v>
      </c>
      <c r="Q12" s="19">
        <f t="shared" si="11"/>
        <v>3.5174625198736349</v>
      </c>
    </row>
    <row r="13" spans="1:18" x14ac:dyDescent="0.4">
      <c r="A13" s="11" t="s">
        <v>27</v>
      </c>
      <c r="B13" s="12" t="s">
        <v>16</v>
      </c>
      <c r="C13" s="18">
        <v>2.8363490318372149</v>
      </c>
      <c r="D13" s="18">
        <v>0.73068032721079013</v>
      </c>
      <c r="E13" s="49">
        <f t="shared" si="0"/>
        <v>2.1056687046264249</v>
      </c>
      <c r="F13" s="48">
        <f t="shared" si="1"/>
        <v>2.4710088682318196</v>
      </c>
      <c r="G13" s="19">
        <f t="shared" si="2"/>
        <v>2.8363490318372149</v>
      </c>
      <c r="H13" s="19">
        <f t="shared" si="3"/>
        <v>3.2016891954426101</v>
      </c>
      <c r="I13" s="19">
        <f t="shared" si="4"/>
        <v>3.5670293590480049</v>
      </c>
      <c r="J13" s="5"/>
      <c r="K13" s="49">
        <f t="shared" si="5"/>
        <v>2.2518047700685826</v>
      </c>
      <c r="L13" s="48">
        <f t="shared" si="6"/>
        <v>2.4710088682318196</v>
      </c>
      <c r="M13" s="50">
        <f t="shared" si="7"/>
        <v>2.6902129663950567</v>
      </c>
      <c r="N13" s="19">
        <f t="shared" si="8"/>
        <v>2.8363490318372149</v>
      </c>
      <c r="O13" s="19">
        <f t="shared" si="9"/>
        <v>2.9824850972793731</v>
      </c>
      <c r="P13" s="19">
        <f t="shared" si="10"/>
        <v>3.2016891954426101</v>
      </c>
      <c r="Q13" s="19">
        <f t="shared" si="11"/>
        <v>3.4208932936058472</v>
      </c>
    </row>
    <row r="14" spans="1:18" x14ac:dyDescent="0.4">
      <c r="A14" s="11" t="s">
        <v>28</v>
      </c>
      <c r="B14" s="12" t="s">
        <v>16</v>
      </c>
      <c r="C14" s="18">
        <v>2.8277155441401662</v>
      </c>
      <c r="D14" s="18">
        <v>0.76883546017809135</v>
      </c>
      <c r="E14" s="49">
        <f t="shared" si="0"/>
        <v>2.0588800839620749</v>
      </c>
      <c r="F14" s="48">
        <f t="shared" si="1"/>
        <v>2.4432978140511206</v>
      </c>
      <c r="G14" s="19">
        <f t="shared" si="2"/>
        <v>2.8277155441401662</v>
      </c>
      <c r="H14" s="19">
        <f t="shared" si="3"/>
        <v>3.2121332742292119</v>
      </c>
      <c r="I14" s="19">
        <f t="shared" si="4"/>
        <v>3.5965510043182576</v>
      </c>
      <c r="J14" s="5"/>
      <c r="K14" s="49">
        <f t="shared" si="5"/>
        <v>2.2126471759976933</v>
      </c>
      <c r="L14" s="48">
        <f t="shared" si="6"/>
        <v>2.4432978140511206</v>
      </c>
      <c r="M14" s="50">
        <f t="shared" si="7"/>
        <v>2.6739484521045478</v>
      </c>
      <c r="N14" s="19">
        <f t="shared" si="8"/>
        <v>2.8277155441401662</v>
      </c>
      <c r="O14" s="19">
        <f t="shared" si="9"/>
        <v>2.9814826361757847</v>
      </c>
      <c r="P14" s="19">
        <f t="shared" si="10"/>
        <v>3.2121332742292119</v>
      </c>
      <c r="Q14" s="19">
        <f t="shared" si="11"/>
        <v>3.4427839122826391</v>
      </c>
    </row>
    <row r="15" spans="1:18" x14ac:dyDescent="0.4">
      <c r="A15" s="13" t="s">
        <v>48</v>
      </c>
      <c r="B15" s="14" t="s">
        <v>17</v>
      </c>
      <c r="C15" s="21">
        <v>16.639171285208786</v>
      </c>
      <c r="D15" s="21">
        <v>3.0697039005985771</v>
      </c>
      <c r="E15" s="51">
        <f t="shared" si="0"/>
        <v>13.569467384610208</v>
      </c>
      <c r="F15" s="52">
        <f t="shared" si="1"/>
        <v>15.104319334909498</v>
      </c>
      <c r="G15" s="22">
        <f t="shared" si="2"/>
        <v>16.639171285208786</v>
      </c>
      <c r="H15" s="22">
        <f t="shared" si="3"/>
        <v>18.174023235508074</v>
      </c>
      <c r="I15" s="22">
        <f t="shared" si="4"/>
        <v>19.708875185807361</v>
      </c>
      <c r="J15" s="6"/>
      <c r="K15" s="51">
        <f t="shared" si="5"/>
        <v>14.183408164729924</v>
      </c>
      <c r="L15" s="52">
        <f t="shared" si="6"/>
        <v>15.104319334909498</v>
      </c>
      <c r="M15" s="53">
        <f t="shared" si="7"/>
        <v>16.02523050508907</v>
      </c>
      <c r="N15" s="22">
        <f t="shared" si="8"/>
        <v>16.639171285208786</v>
      </c>
      <c r="O15" s="22">
        <f t="shared" si="9"/>
        <v>17.253112065328502</v>
      </c>
      <c r="P15" s="22">
        <f t="shared" si="10"/>
        <v>18.174023235508074</v>
      </c>
      <c r="Q15" s="22">
        <f t="shared" si="11"/>
        <v>19.094934405687646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6.7075799095912858</v>
      </c>
      <c r="D17" s="18">
        <v>2.2190680782101513</v>
      </c>
      <c r="E17" s="49">
        <f t="shared" si="0"/>
        <v>4.4885118313811345</v>
      </c>
      <c r="F17" s="48">
        <f t="shared" si="1"/>
        <v>5.5980458704862102</v>
      </c>
      <c r="G17" s="19">
        <f t="shared" si="2"/>
        <v>6.7075799095912858</v>
      </c>
      <c r="H17" s="19">
        <f t="shared" si="3"/>
        <v>7.8171139486963614</v>
      </c>
      <c r="I17" s="19">
        <f t="shared" si="4"/>
        <v>8.926647987801438</v>
      </c>
      <c r="J17" s="5"/>
      <c r="K17" s="49">
        <f t="shared" si="5"/>
        <v>4.9323254470231648</v>
      </c>
      <c r="L17" s="48">
        <f t="shared" si="6"/>
        <v>5.5980458704862102</v>
      </c>
      <c r="M17" s="50">
        <f t="shared" si="7"/>
        <v>6.2637662939492555</v>
      </c>
      <c r="N17" s="19">
        <f t="shared" si="8"/>
        <v>6.7075799095912858</v>
      </c>
      <c r="O17" s="19">
        <f t="shared" si="9"/>
        <v>7.1513935252333161</v>
      </c>
      <c r="P17" s="19">
        <f t="shared" si="10"/>
        <v>7.8171139486963614</v>
      </c>
      <c r="Q17" s="19">
        <f t="shared" si="11"/>
        <v>8.4828343721594059</v>
      </c>
    </row>
    <row r="18" spans="1:18" x14ac:dyDescent="0.4">
      <c r="A18" s="11" t="s">
        <v>30</v>
      </c>
      <c r="B18" s="12" t="s">
        <v>15</v>
      </c>
      <c r="C18" s="18">
        <v>5.9881759511209314</v>
      </c>
      <c r="D18" s="18">
        <v>2.297780572839442</v>
      </c>
      <c r="E18" s="19">
        <f t="shared" si="0"/>
        <v>3.6903953782814893</v>
      </c>
      <c r="F18" s="19">
        <f t="shared" si="1"/>
        <v>4.8392856647012099</v>
      </c>
      <c r="G18" s="19">
        <f t="shared" si="2"/>
        <v>5.9881759511209314</v>
      </c>
      <c r="H18" s="48">
        <f t="shared" si="3"/>
        <v>7.1370662375406528</v>
      </c>
      <c r="I18" s="49">
        <f t="shared" si="4"/>
        <v>8.2859565239603725</v>
      </c>
      <c r="J18" s="5"/>
      <c r="K18" s="19">
        <f t="shared" si="5"/>
        <v>4.1499514928493779</v>
      </c>
      <c r="L18" s="19">
        <f t="shared" si="6"/>
        <v>4.8392856647012099</v>
      </c>
      <c r="M18" s="19">
        <f t="shared" si="7"/>
        <v>5.5286198365530428</v>
      </c>
      <c r="N18" s="19">
        <f t="shared" si="8"/>
        <v>5.9881759511209314</v>
      </c>
      <c r="O18" s="50">
        <f t="shared" si="9"/>
        <v>6.44773206568882</v>
      </c>
      <c r="P18" s="49">
        <f t="shared" si="10"/>
        <v>7.1370662375406528</v>
      </c>
      <c r="Q18" s="49">
        <f t="shared" si="11"/>
        <v>7.8264004093924848</v>
      </c>
    </row>
    <row r="19" spans="1:18" x14ac:dyDescent="0.4">
      <c r="A19" s="11" t="s">
        <v>59</v>
      </c>
      <c r="B19" s="12" t="s">
        <v>15</v>
      </c>
      <c r="C19" s="18">
        <v>6.252637462120946</v>
      </c>
      <c r="D19" s="18">
        <v>2.3394424011191322</v>
      </c>
      <c r="E19" s="19">
        <f t="shared" si="0"/>
        <v>3.9131950610018138</v>
      </c>
      <c r="F19" s="19">
        <f t="shared" si="1"/>
        <v>5.0829162615613797</v>
      </c>
      <c r="G19" s="19">
        <f t="shared" si="2"/>
        <v>6.252637462120946</v>
      </c>
      <c r="H19" s="48">
        <f t="shared" si="3"/>
        <v>7.4223586626805123</v>
      </c>
      <c r="I19" s="49">
        <f t="shared" si="4"/>
        <v>8.5920798632400786</v>
      </c>
      <c r="J19" s="5"/>
      <c r="K19" s="19">
        <f t="shared" si="5"/>
        <v>4.3810835412256406</v>
      </c>
      <c r="L19" s="19">
        <f t="shared" si="6"/>
        <v>5.0829162615613797</v>
      </c>
      <c r="M19" s="19">
        <f t="shared" si="7"/>
        <v>5.7847489818971196</v>
      </c>
      <c r="N19" s="19">
        <f t="shared" si="8"/>
        <v>6.252637462120946</v>
      </c>
      <c r="O19" s="50">
        <f t="shared" si="9"/>
        <v>6.7205259423447723</v>
      </c>
      <c r="P19" s="49">
        <f t="shared" si="10"/>
        <v>7.4223586626805123</v>
      </c>
      <c r="Q19" s="49">
        <f t="shared" si="11"/>
        <v>8.1241913830162513</v>
      </c>
    </row>
    <row r="20" spans="1:18" x14ac:dyDescent="0.4">
      <c r="A20" s="11" t="s">
        <v>60</v>
      </c>
      <c r="B20" s="12" t="s">
        <v>15</v>
      </c>
      <c r="C20" s="24">
        <v>5.96521754540698</v>
      </c>
      <c r="D20" s="24">
        <v>2.1735594571216628</v>
      </c>
      <c r="E20" s="19">
        <f t="shared" si="0"/>
        <v>3.7916580882853173</v>
      </c>
      <c r="F20" s="19">
        <f t="shared" si="1"/>
        <v>4.8784378168461489</v>
      </c>
      <c r="G20" s="19">
        <f t="shared" si="2"/>
        <v>5.96521754540698</v>
      </c>
      <c r="H20" s="48">
        <f t="shared" si="3"/>
        <v>7.0519972739678112</v>
      </c>
      <c r="I20" s="49">
        <f t="shared" si="4"/>
        <v>8.1387770025286432</v>
      </c>
      <c r="J20" s="5"/>
      <c r="K20" s="19">
        <f t="shared" si="5"/>
        <v>4.2263699797096494</v>
      </c>
      <c r="L20" s="19">
        <f t="shared" si="6"/>
        <v>4.8784378168461489</v>
      </c>
      <c r="M20" s="19">
        <f t="shared" si="7"/>
        <v>5.5305056539826474</v>
      </c>
      <c r="N20" s="19">
        <f t="shared" si="8"/>
        <v>5.96521754540698</v>
      </c>
      <c r="O20" s="50">
        <f t="shared" si="9"/>
        <v>6.3999294368313127</v>
      </c>
      <c r="P20" s="49">
        <f t="shared" si="10"/>
        <v>7.0519972739678112</v>
      </c>
      <c r="Q20" s="49">
        <f t="shared" si="11"/>
        <v>7.7040651111043106</v>
      </c>
      <c r="R20" s="44"/>
    </row>
    <row r="21" spans="1:18" x14ac:dyDescent="0.4">
      <c r="A21" s="11" t="s">
        <v>31</v>
      </c>
      <c r="B21" s="12" t="s">
        <v>17</v>
      </c>
      <c r="C21" s="18">
        <v>10.133392919839233</v>
      </c>
      <c r="D21" s="18">
        <v>3.7963991985729191</v>
      </c>
      <c r="E21" s="19">
        <f t="shared" si="0"/>
        <v>6.3369937212663139</v>
      </c>
      <c r="F21" s="19">
        <f t="shared" si="1"/>
        <v>8.2351933205527743</v>
      </c>
      <c r="G21" s="19">
        <f t="shared" si="2"/>
        <v>10.133392919839233</v>
      </c>
      <c r="H21" s="48">
        <f t="shared" si="3"/>
        <v>12.031592519125692</v>
      </c>
      <c r="I21" s="49">
        <f t="shared" si="4"/>
        <v>13.929792118412152</v>
      </c>
      <c r="J21" s="5"/>
      <c r="K21" s="19">
        <f t="shared" si="5"/>
        <v>7.0962735609808973</v>
      </c>
      <c r="L21" s="19">
        <f t="shared" si="6"/>
        <v>8.2351933205527743</v>
      </c>
      <c r="M21" s="19">
        <f t="shared" si="7"/>
        <v>9.3741130801246495</v>
      </c>
      <c r="N21" s="19">
        <f t="shared" si="8"/>
        <v>10.133392919839233</v>
      </c>
      <c r="O21" s="50">
        <f t="shared" si="9"/>
        <v>10.892672759553816</v>
      </c>
      <c r="P21" s="49">
        <f t="shared" si="10"/>
        <v>12.031592519125692</v>
      </c>
      <c r="Q21" s="49">
        <f t="shared" si="11"/>
        <v>13.170512278697569</v>
      </c>
    </row>
    <row r="22" spans="1:18" x14ac:dyDescent="0.4">
      <c r="A22" s="11" t="s">
        <v>49</v>
      </c>
      <c r="B22" s="12" t="s">
        <v>15</v>
      </c>
      <c r="C22" s="18">
        <v>5.525481298677108</v>
      </c>
      <c r="D22" s="18">
        <v>2.2525527634059701</v>
      </c>
      <c r="E22" s="19">
        <f t="shared" si="0"/>
        <v>3.2729285352711379</v>
      </c>
      <c r="F22" s="19">
        <f t="shared" si="1"/>
        <v>4.3992049169741225</v>
      </c>
      <c r="G22" s="19">
        <f t="shared" si="2"/>
        <v>5.525481298677108</v>
      </c>
      <c r="H22" s="48">
        <f t="shared" si="3"/>
        <v>6.6517576803800935</v>
      </c>
      <c r="I22" s="49">
        <f t="shared" si="4"/>
        <v>7.7780340620830781</v>
      </c>
      <c r="J22" s="5"/>
      <c r="K22" s="19">
        <f t="shared" si="5"/>
        <v>3.7234390879523316</v>
      </c>
      <c r="L22" s="19">
        <f t="shared" si="6"/>
        <v>4.3992049169741225</v>
      </c>
      <c r="M22" s="19">
        <f t="shared" si="7"/>
        <v>5.0749707459959144</v>
      </c>
      <c r="N22" s="19">
        <f t="shared" si="8"/>
        <v>5.525481298677108</v>
      </c>
      <c r="O22" s="50">
        <f t="shared" si="9"/>
        <v>5.9759918513583017</v>
      </c>
      <c r="P22" s="49">
        <f t="shared" si="10"/>
        <v>6.6517576803800935</v>
      </c>
      <c r="Q22" s="49">
        <f t="shared" si="11"/>
        <v>7.3275235094018845</v>
      </c>
    </row>
    <row r="23" spans="1:18" x14ac:dyDescent="0.4">
      <c r="A23" s="11" t="s">
        <v>32</v>
      </c>
      <c r="B23" s="12" t="s">
        <v>18</v>
      </c>
      <c r="C23" s="18">
        <v>18.712225184731103</v>
      </c>
      <c r="D23" s="18">
        <v>5.7557868735145332</v>
      </c>
      <c r="E23" s="19">
        <f t="shared" si="0"/>
        <v>12.956438311216569</v>
      </c>
      <c r="F23" s="19">
        <f t="shared" si="1"/>
        <v>15.834331747973836</v>
      </c>
      <c r="G23" s="19">
        <f t="shared" si="2"/>
        <v>18.712225184731103</v>
      </c>
      <c r="H23" s="48">
        <f t="shared" si="3"/>
        <v>21.590118621488369</v>
      </c>
      <c r="I23" s="49">
        <f t="shared" si="4"/>
        <v>24.468012058245638</v>
      </c>
      <c r="J23" s="5"/>
      <c r="K23" s="19">
        <f t="shared" si="5"/>
        <v>14.107595685919478</v>
      </c>
      <c r="L23" s="19">
        <f t="shared" si="6"/>
        <v>15.834331747973836</v>
      </c>
      <c r="M23" s="19">
        <f t="shared" si="7"/>
        <v>17.561067810028195</v>
      </c>
      <c r="N23" s="19">
        <f t="shared" si="8"/>
        <v>18.712225184731103</v>
      </c>
      <c r="O23" s="50">
        <f t="shared" si="9"/>
        <v>19.863382559434012</v>
      </c>
      <c r="P23" s="49">
        <f t="shared" si="10"/>
        <v>21.590118621488369</v>
      </c>
      <c r="Q23" s="49">
        <f t="shared" si="11"/>
        <v>23.316854683542729</v>
      </c>
    </row>
    <row r="24" spans="1:18" x14ac:dyDescent="0.4">
      <c r="A24" s="11" t="s">
        <v>50</v>
      </c>
      <c r="B24" s="12" t="s">
        <v>16</v>
      </c>
      <c r="C24" s="18">
        <v>1.3240058910161923</v>
      </c>
      <c r="D24" s="18">
        <v>0.60635841493351839</v>
      </c>
      <c r="E24" s="27">
        <f t="shared" si="0"/>
        <v>0.71764747608267387</v>
      </c>
      <c r="F24" s="19">
        <f t="shared" si="1"/>
        <v>1.0208266835494331</v>
      </c>
      <c r="G24" s="19">
        <f t="shared" si="2"/>
        <v>1.3240058910161923</v>
      </c>
      <c r="H24" s="48">
        <f t="shared" si="3"/>
        <v>1.6271850984829515</v>
      </c>
      <c r="I24" s="49">
        <f t="shared" si="4"/>
        <v>1.9303643059497106</v>
      </c>
      <c r="J24" s="5"/>
      <c r="K24" s="27">
        <f t="shared" si="5"/>
        <v>0.83891915906937753</v>
      </c>
      <c r="L24" s="19">
        <f t="shared" si="6"/>
        <v>1.0208266835494331</v>
      </c>
      <c r="M24" s="19">
        <f t="shared" si="7"/>
        <v>1.2027342080294885</v>
      </c>
      <c r="N24" s="19">
        <f t="shared" si="8"/>
        <v>1.3240058910161923</v>
      </c>
      <c r="O24" s="50">
        <f t="shared" si="9"/>
        <v>1.445277574002896</v>
      </c>
      <c r="P24" s="49">
        <f t="shared" si="10"/>
        <v>1.6271850984829515</v>
      </c>
      <c r="Q24" s="49">
        <f t="shared" si="11"/>
        <v>1.8090926229630071</v>
      </c>
    </row>
    <row r="25" spans="1:18" x14ac:dyDescent="0.4">
      <c r="A25" s="11" t="s">
        <v>51</v>
      </c>
      <c r="B25" s="12" t="s">
        <v>16</v>
      </c>
      <c r="C25" s="18">
        <v>1.7421419947193084</v>
      </c>
      <c r="D25" s="18">
        <v>0.85485179429249203</v>
      </c>
      <c r="E25" s="27">
        <f t="shared" si="0"/>
        <v>0.88729020042681639</v>
      </c>
      <c r="F25" s="19">
        <f t="shared" si="1"/>
        <v>1.3147160975730623</v>
      </c>
      <c r="G25" s="19">
        <f t="shared" si="2"/>
        <v>1.7421419947193084</v>
      </c>
      <c r="H25" s="48">
        <f t="shared" si="3"/>
        <v>2.1695678918655545</v>
      </c>
      <c r="I25" s="49">
        <f t="shared" si="4"/>
        <v>2.5969937890118002</v>
      </c>
      <c r="J25" s="5"/>
      <c r="K25" s="19">
        <f t="shared" si="5"/>
        <v>1.0582605592853147</v>
      </c>
      <c r="L25" s="19">
        <f t="shared" si="6"/>
        <v>1.3147160975730623</v>
      </c>
      <c r="M25" s="19">
        <f t="shared" si="7"/>
        <v>1.5711716358608099</v>
      </c>
      <c r="N25" s="19">
        <f t="shared" si="8"/>
        <v>1.7421419947193084</v>
      </c>
      <c r="O25" s="50">
        <f t="shared" si="9"/>
        <v>1.913112353577807</v>
      </c>
      <c r="P25" s="49">
        <f t="shared" si="10"/>
        <v>2.1695678918655545</v>
      </c>
      <c r="Q25" s="49">
        <f t="shared" si="11"/>
        <v>2.4260234301533021</v>
      </c>
    </row>
    <row r="26" spans="1:18" x14ac:dyDescent="0.4">
      <c r="A26" s="13" t="s">
        <v>66</v>
      </c>
      <c r="B26" s="14" t="s">
        <v>36</v>
      </c>
      <c r="C26" s="25">
        <v>36.631843968896803</v>
      </c>
      <c r="D26" s="25">
        <v>10.254853775487538</v>
      </c>
      <c r="E26" s="22">
        <f t="shared" si="0"/>
        <v>26.376990193409263</v>
      </c>
      <c r="F26" s="22">
        <f t="shared" si="1"/>
        <v>31.504417081153033</v>
      </c>
      <c r="G26" s="22">
        <f t="shared" si="2"/>
        <v>36.631843968896803</v>
      </c>
      <c r="H26" s="52">
        <f t="shared" si="3"/>
        <v>41.759270856640569</v>
      </c>
      <c r="I26" s="51">
        <f t="shared" si="4"/>
        <v>46.886697744384342</v>
      </c>
      <c r="J26" s="6"/>
      <c r="K26" s="22">
        <f t="shared" si="5"/>
        <v>28.427960948506772</v>
      </c>
      <c r="L26" s="22">
        <f t="shared" si="6"/>
        <v>31.504417081153033</v>
      </c>
      <c r="M26" s="22">
        <f t="shared" si="7"/>
        <v>34.580873213799293</v>
      </c>
      <c r="N26" s="22">
        <f t="shared" si="8"/>
        <v>36.631843968896803</v>
      </c>
      <c r="O26" s="53">
        <f t="shared" si="9"/>
        <v>38.682814723994312</v>
      </c>
      <c r="P26" s="51">
        <f t="shared" si="10"/>
        <v>41.759270856640569</v>
      </c>
      <c r="Q26" s="51">
        <f t="shared" si="11"/>
        <v>44.835726989286833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7.9563293169587199</v>
      </c>
      <c r="D28" s="18">
        <v>2.1755083894643921</v>
      </c>
      <c r="E28" s="49">
        <f t="shared" si="0"/>
        <v>5.7808209274943279</v>
      </c>
      <c r="F28" s="48">
        <f t="shared" si="1"/>
        <v>6.8685751222265239</v>
      </c>
      <c r="G28" s="19">
        <f t="shared" si="2"/>
        <v>7.9563293169587199</v>
      </c>
      <c r="H28" s="19">
        <f t="shared" si="3"/>
        <v>9.044083511690916</v>
      </c>
      <c r="I28" s="19">
        <f t="shared" si="4"/>
        <v>10.131837706423113</v>
      </c>
      <c r="J28" s="5"/>
      <c r="K28" s="49">
        <f t="shared" si="5"/>
        <v>6.2159226053872061</v>
      </c>
      <c r="L28" s="48">
        <f t="shared" si="6"/>
        <v>6.8685751222265239</v>
      </c>
      <c r="M28" s="50">
        <f t="shared" si="7"/>
        <v>7.5212276390658417</v>
      </c>
      <c r="N28" s="19">
        <f t="shared" si="8"/>
        <v>7.9563293169587199</v>
      </c>
      <c r="O28" s="19">
        <f t="shared" si="9"/>
        <v>8.3914309948515982</v>
      </c>
      <c r="P28" s="19">
        <f t="shared" si="10"/>
        <v>9.044083511690916</v>
      </c>
      <c r="Q28" s="19">
        <f t="shared" si="11"/>
        <v>9.6967360285302338</v>
      </c>
    </row>
    <row r="29" spans="1:18" x14ac:dyDescent="0.4">
      <c r="A29" s="11" t="s">
        <v>62</v>
      </c>
      <c r="B29" s="12" t="s">
        <v>15</v>
      </c>
      <c r="C29" s="18">
        <v>8.2536873618788729</v>
      </c>
      <c r="D29" s="18">
        <v>2.0372099943881596</v>
      </c>
      <c r="E29" s="49">
        <f t="shared" si="0"/>
        <v>6.2164773674907128</v>
      </c>
      <c r="F29" s="48">
        <f t="shared" si="1"/>
        <v>7.2350823646847928</v>
      </c>
      <c r="G29" s="19">
        <f t="shared" si="2"/>
        <v>8.2536873618788729</v>
      </c>
      <c r="H29" s="19">
        <f t="shared" si="3"/>
        <v>9.2722923590729529</v>
      </c>
      <c r="I29" s="19">
        <f t="shared" si="4"/>
        <v>10.290897356267033</v>
      </c>
      <c r="J29" s="5"/>
      <c r="K29" s="49">
        <f t="shared" si="5"/>
        <v>6.6239193663683453</v>
      </c>
      <c r="L29" s="48">
        <f t="shared" si="6"/>
        <v>7.2350823646847928</v>
      </c>
      <c r="M29" s="50">
        <f t="shared" si="7"/>
        <v>7.8462453630012412</v>
      </c>
      <c r="N29" s="19">
        <f t="shared" si="8"/>
        <v>8.2536873618788729</v>
      </c>
      <c r="O29" s="19">
        <f t="shared" si="9"/>
        <v>8.6611293607565045</v>
      </c>
      <c r="P29" s="19">
        <f t="shared" si="10"/>
        <v>9.2722923590729529</v>
      </c>
      <c r="Q29" s="19">
        <f t="shared" si="11"/>
        <v>9.8834553573894013</v>
      </c>
    </row>
    <row r="30" spans="1:18" x14ac:dyDescent="0.4">
      <c r="A30" s="11" t="s">
        <v>33</v>
      </c>
      <c r="B30" s="12" t="s">
        <v>15</v>
      </c>
      <c r="C30" s="18">
        <v>9.5688090206528589</v>
      </c>
      <c r="D30" s="18">
        <v>2.1738289986259356</v>
      </c>
      <c r="E30" s="49">
        <f t="shared" si="0"/>
        <v>7.3949800220269228</v>
      </c>
      <c r="F30" s="48">
        <f t="shared" si="1"/>
        <v>8.4818945213398909</v>
      </c>
      <c r="G30" s="19">
        <f t="shared" si="2"/>
        <v>9.5688090206528589</v>
      </c>
      <c r="H30" s="19">
        <f t="shared" si="3"/>
        <v>10.655723519965827</v>
      </c>
      <c r="I30" s="19">
        <f t="shared" si="4"/>
        <v>11.742638019278795</v>
      </c>
      <c r="J30" s="5"/>
      <c r="K30" s="49">
        <f t="shared" si="5"/>
        <v>7.8297458217521108</v>
      </c>
      <c r="L30" s="48">
        <f t="shared" si="6"/>
        <v>8.4818945213398909</v>
      </c>
      <c r="M30" s="50">
        <f t="shared" si="7"/>
        <v>9.134043220927671</v>
      </c>
      <c r="N30" s="19">
        <f t="shared" si="8"/>
        <v>9.5688090206528589</v>
      </c>
      <c r="O30" s="19">
        <f t="shared" si="9"/>
        <v>10.003574820378047</v>
      </c>
      <c r="P30" s="19">
        <f t="shared" si="10"/>
        <v>10.655723519965827</v>
      </c>
      <c r="Q30" s="19">
        <f t="shared" si="11"/>
        <v>11.307872219553607</v>
      </c>
    </row>
    <row r="31" spans="1:18" x14ac:dyDescent="0.4">
      <c r="A31" s="11" t="s">
        <v>34</v>
      </c>
      <c r="B31" s="12" t="s">
        <v>38</v>
      </c>
      <c r="C31" s="26">
        <v>5.8387984749873443</v>
      </c>
      <c r="D31" s="26">
        <v>1.2477013999215061</v>
      </c>
      <c r="E31" s="49">
        <f>C31-D31</f>
        <v>4.5910970750658384</v>
      </c>
      <c r="F31" s="48">
        <f>C31-0.5*D31</f>
        <v>5.2149477750265909</v>
      </c>
      <c r="G31" s="19">
        <f>C31</f>
        <v>5.8387984749873443</v>
      </c>
      <c r="H31" s="19">
        <f>C31+0.5*D31</f>
        <v>6.4626491749480977</v>
      </c>
      <c r="I31" s="19">
        <f>C31+D31</f>
        <v>7.0864998749088501</v>
      </c>
      <c r="J31" s="19"/>
      <c r="K31" s="49">
        <f>C31-0.8*D31</f>
        <v>4.8406373550501396</v>
      </c>
      <c r="L31" s="48">
        <f>C31-0.5*D31</f>
        <v>5.2149477750265909</v>
      </c>
      <c r="M31" s="50">
        <f>C31-0.2*D31</f>
        <v>5.5892581950030431</v>
      </c>
      <c r="N31" s="19">
        <f>C31</f>
        <v>5.8387984749873443</v>
      </c>
      <c r="O31" s="19">
        <f>C31+0.2*D31</f>
        <v>6.0883387549716455</v>
      </c>
      <c r="P31" s="19">
        <f>C31+0.5*D31</f>
        <v>6.4626491749480977</v>
      </c>
      <c r="Q31" s="19">
        <f>C31+0.8*D31</f>
        <v>6.836959594924549</v>
      </c>
    </row>
    <row r="32" spans="1:18" x14ac:dyDescent="0.4">
      <c r="A32" s="9" t="s">
        <v>53</v>
      </c>
      <c r="B32" s="12" t="s">
        <v>37</v>
      </c>
      <c r="C32" s="19">
        <v>25.778825699490454</v>
      </c>
      <c r="D32" s="19">
        <v>5.1999449375683868</v>
      </c>
      <c r="E32" s="49">
        <f t="shared" si="0"/>
        <v>20.578880761922068</v>
      </c>
      <c r="F32" s="48">
        <f t="shared" si="1"/>
        <v>23.17885323070626</v>
      </c>
      <c r="G32" s="19">
        <f t="shared" si="2"/>
        <v>25.778825699490454</v>
      </c>
      <c r="H32" s="19">
        <f t="shared" si="3"/>
        <v>28.378798168274649</v>
      </c>
      <c r="I32" s="19">
        <f t="shared" si="4"/>
        <v>30.97877063705884</v>
      </c>
      <c r="J32" s="5"/>
      <c r="K32" s="49">
        <f t="shared" si="5"/>
        <v>21.618869749435746</v>
      </c>
      <c r="L32" s="48">
        <f t="shared" si="6"/>
        <v>23.17885323070626</v>
      </c>
      <c r="M32" s="50">
        <f t="shared" si="7"/>
        <v>24.738836711976777</v>
      </c>
      <c r="N32" s="19">
        <f t="shared" si="8"/>
        <v>25.778825699490454</v>
      </c>
      <c r="O32" s="19">
        <f t="shared" si="9"/>
        <v>26.818814687004132</v>
      </c>
      <c r="P32" s="19">
        <f t="shared" si="10"/>
        <v>28.378798168274649</v>
      </c>
      <c r="Q32" s="19">
        <f t="shared" si="11"/>
        <v>29.938781649545163</v>
      </c>
    </row>
    <row r="33" spans="1:18" x14ac:dyDescent="0.4">
      <c r="A33" s="13" t="s">
        <v>54</v>
      </c>
      <c r="B33" s="14" t="s">
        <v>17</v>
      </c>
      <c r="C33" s="47">
        <v>16.21751648555756</v>
      </c>
      <c r="D33" s="47">
        <v>3.8682828981345634</v>
      </c>
      <c r="E33" s="51">
        <f t="shared" si="0"/>
        <v>12.349233587422997</v>
      </c>
      <c r="F33" s="52">
        <f t="shared" si="1"/>
        <v>14.283375036490279</v>
      </c>
      <c r="G33" s="22">
        <f t="shared" si="2"/>
        <v>16.21751648555756</v>
      </c>
      <c r="H33" s="22">
        <f t="shared" si="3"/>
        <v>18.151657934624843</v>
      </c>
      <c r="I33" s="22">
        <f t="shared" si="4"/>
        <v>20.085799383692123</v>
      </c>
      <c r="J33" s="22"/>
      <c r="K33" s="51">
        <f t="shared" si="5"/>
        <v>13.12289016704991</v>
      </c>
      <c r="L33" s="52">
        <f t="shared" si="6"/>
        <v>14.283375036490279</v>
      </c>
      <c r="M33" s="53">
        <f t="shared" si="7"/>
        <v>15.443859905930648</v>
      </c>
      <c r="N33" s="22">
        <f t="shared" si="8"/>
        <v>16.21751648555756</v>
      </c>
      <c r="O33" s="22">
        <f t="shared" si="9"/>
        <v>16.991173065184473</v>
      </c>
      <c r="P33" s="22">
        <f t="shared" si="10"/>
        <v>18.151657934624843</v>
      </c>
      <c r="Q33" s="22">
        <f t="shared" si="11"/>
        <v>19.312142804065211</v>
      </c>
      <c r="R33" s="44"/>
    </row>
    <row r="34" spans="1:18" x14ac:dyDescent="0.4">
      <c r="A34" s="9" t="s">
        <v>55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55.344069153627906</v>
      </c>
      <c r="D35" s="26">
        <v>14.681861288214105</v>
      </c>
      <c r="E35" s="19">
        <f t="shared" si="0"/>
        <v>40.662207865413805</v>
      </c>
      <c r="F35" s="19">
        <f t="shared" si="1"/>
        <v>48.003138509520852</v>
      </c>
      <c r="G35" s="19">
        <f t="shared" si="2"/>
        <v>55.344069153627906</v>
      </c>
      <c r="H35" s="48">
        <f t="shared" si="3"/>
        <v>62.68499979773496</v>
      </c>
      <c r="I35" s="49">
        <f t="shared" si="4"/>
        <v>70.025930441842007</v>
      </c>
      <c r="J35" s="19"/>
      <c r="K35" s="19">
        <f t="shared" si="5"/>
        <v>43.598580123056621</v>
      </c>
      <c r="L35" s="19">
        <f t="shared" si="6"/>
        <v>48.003138509520852</v>
      </c>
      <c r="M35" s="19">
        <f t="shared" si="7"/>
        <v>52.407696895985083</v>
      </c>
      <c r="N35" s="19">
        <f t="shared" si="8"/>
        <v>55.344069153627906</v>
      </c>
      <c r="O35" s="50">
        <f t="shared" si="9"/>
        <v>58.280441411270729</v>
      </c>
      <c r="P35" s="48">
        <f t="shared" si="10"/>
        <v>62.68499979773496</v>
      </c>
      <c r="Q35" s="49">
        <f t="shared" si="11"/>
        <v>67.089558184199191</v>
      </c>
      <c r="R35" s="45"/>
    </row>
    <row r="36" spans="1:18" x14ac:dyDescent="0.4">
      <c r="A36" s="17" t="s">
        <v>35</v>
      </c>
      <c r="B36" s="14" t="s">
        <v>40</v>
      </c>
      <c r="C36" s="47">
        <v>59.615721572108434</v>
      </c>
      <c r="D36" s="47">
        <v>10.000863801961909</v>
      </c>
      <c r="E36" s="22">
        <f t="shared" si="0"/>
        <v>49.614857770146529</v>
      </c>
      <c r="F36" s="22">
        <f t="shared" si="1"/>
        <v>54.615289671127478</v>
      </c>
      <c r="G36" s="22">
        <f t="shared" si="2"/>
        <v>59.615721572108434</v>
      </c>
      <c r="H36" s="52">
        <f t="shared" si="3"/>
        <v>64.616153473089383</v>
      </c>
      <c r="I36" s="51">
        <f t="shared" si="4"/>
        <v>69.61658537407034</v>
      </c>
      <c r="J36" s="22"/>
      <c r="K36" s="22">
        <f t="shared" si="5"/>
        <v>51.615030530538903</v>
      </c>
      <c r="L36" s="22">
        <f t="shared" si="6"/>
        <v>54.615289671127478</v>
      </c>
      <c r="M36" s="22">
        <f t="shared" si="7"/>
        <v>57.615548811716053</v>
      </c>
      <c r="N36" s="22">
        <f t="shared" si="8"/>
        <v>59.615721572108434</v>
      </c>
      <c r="O36" s="53">
        <f t="shared" si="9"/>
        <v>61.615894332500815</v>
      </c>
      <c r="P36" s="52">
        <f t="shared" si="10"/>
        <v>64.616153473089383</v>
      </c>
      <c r="Q36" s="51">
        <f t="shared" si="11"/>
        <v>67.616412613677966</v>
      </c>
      <c r="R36" s="44"/>
    </row>
    <row r="37" spans="1:18" x14ac:dyDescent="0.4">
      <c r="A37" s="9" t="s">
        <v>56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20.817239183218383</v>
      </c>
      <c r="D38" s="19">
        <v>6.7949265756324841</v>
      </c>
      <c r="E38" s="19">
        <f t="shared" si="0"/>
        <v>14.022312607585899</v>
      </c>
      <c r="F38" s="19">
        <f t="shared" si="1"/>
        <v>17.41977589540214</v>
      </c>
      <c r="G38" s="19">
        <f t="shared" si="2"/>
        <v>20.817239183218383</v>
      </c>
      <c r="H38" s="48">
        <f t="shared" si="3"/>
        <v>24.214702471034627</v>
      </c>
      <c r="I38" s="49">
        <f t="shared" si="4"/>
        <v>27.612165758850868</v>
      </c>
      <c r="J38" s="5"/>
      <c r="K38" s="19">
        <f t="shared" si="5"/>
        <v>15.381297922712395</v>
      </c>
      <c r="L38" s="19">
        <f t="shared" si="6"/>
        <v>17.41977589540214</v>
      </c>
      <c r="M38" s="19">
        <f t="shared" si="7"/>
        <v>19.458253868091887</v>
      </c>
      <c r="N38" s="19">
        <f t="shared" si="8"/>
        <v>20.817239183218383</v>
      </c>
      <c r="O38" s="50">
        <f t="shared" si="9"/>
        <v>22.17622449834488</v>
      </c>
      <c r="P38" s="48">
        <f t="shared" si="10"/>
        <v>24.214702471034627</v>
      </c>
      <c r="Q38" s="49">
        <f t="shared" si="11"/>
        <v>26.253180443724371</v>
      </c>
    </row>
    <row r="39" spans="1:18" x14ac:dyDescent="0.4">
      <c r="A39" s="17" t="s">
        <v>20</v>
      </c>
      <c r="B39" s="12" t="s">
        <v>41</v>
      </c>
      <c r="C39" s="19">
        <v>28.922859531107015</v>
      </c>
      <c r="D39" s="19">
        <v>5.5435286460690953</v>
      </c>
      <c r="E39" s="19">
        <f t="shared" si="0"/>
        <v>23.37933088503792</v>
      </c>
      <c r="F39" s="19">
        <f t="shared" si="1"/>
        <v>26.151095208072469</v>
      </c>
      <c r="G39" s="19">
        <f t="shared" si="2"/>
        <v>28.922859531107015</v>
      </c>
      <c r="H39" s="48">
        <f t="shared" si="3"/>
        <v>31.694623854141561</v>
      </c>
      <c r="I39" s="49">
        <f t="shared" si="4"/>
        <v>34.466388177176114</v>
      </c>
      <c r="J39" s="5"/>
      <c r="K39" s="19">
        <f t="shared" si="5"/>
        <v>24.48803661425174</v>
      </c>
      <c r="L39" s="19">
        <f t="shared" si="6"/>
        <v>26.151095208072469</v>
      </c>
      <c r="M39" s="19">
        <f t="shared" si="7"/>
        <v>27.814153801893195</v>
      </c>
      <c r="N39" s="19">
        <f t="shared" si="8"/>
        <v>28.922859531107015</v>
      </c>
      <c r="O39" s="50">
        <f t="shared" si="9"/>
        <v>30.031565260320836</v>
      </c>
      <c r="P39" s="48">
        <f t="shared" si="10"/>
        <v>31.694623854141561</v>
      </c>
      <c r="Q39" s="49">
        <f t="shared" si="11"/>
        <v>33.35768244796229</v>
      </c>
    </row>
    <row r="40" spans="1:18" ht="56.25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D571A-83B4-4C2A-8C75-38B1AA674380}">
  <sheetPr codeName="Sheet19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92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8.4023213084337431</v>
      </c>
      <c r="D5" s="18">
        <v>2.1494969542084399</v>
      </c>
      <c r="E5" s="19">
        <f>C5-D5</f>
        <v>6.2528243542253037</v>
      </c>
      <c r="F5" s="19">
        <f>C5-0.5*D5</f>
        <v>7.3275728313295234</v>
      </c>
      <c r="G5" s="19">
        <f>C5</f>
        <v>8.4023213084337431</v>
      </c>
      <c r="H5" s="48">
        <f>C5+0.5*D5</f>
        <v>9.4770697855379638</v>
      </c>
      <c r="I5" s="49">
        <f>C5+D5</f>
        <v>10.551818262642183</v>
      </c>
      <c r="J5" s="5"/>
      <c r="K5" s="19">
        <f>C5-0.8*D5</f>
        <v>6.6827237450669914</v>
      </c>
      <c r="L5" s="19">
        <f>C5-0.5*D5</f>
        <v>7.3275728313295234</v>
      </c>
      <c r="M5" s="19">
        <f>C5-0.2*D5</f>
        <v>7.9724219175920554</v>
      </c>
      <c r="N5" s="19">
        <f>C5</f>
        <v>8.4023213084337431</v>
      </c>
      <c r="O5" s="50">
        <f>C5+0.2*D5</f>
        <v>8.8322206992754317</v>
      </c>
      <c r="P5" s="48">
        <f>C5+0.5*D5</f>
        <v>9.4770697855379638</v>
      </c>
      <c r="Q5" s="49">
        <f>C5+0.8*D5</f>
        <v>10.121918871800496</v>
      </c>
    </row>
    <row r="6" spans="1:18" x14ac:dyDescent="0.4">
      <c r="A6" s="11" t="s">
        <v>47</v>
      </c>
      <c r="B6" s="12" t="s">
        <v>15</v>
      </c>
      <c r="C6" s="18">
        <v>8.6659294758162613</v>
      </c>
      <c r="D6" s="18">
        <v>1.7962510134431799</v>
      </c>
      <c r="E6" s="19">
        <f t="shared" ref="E6:E39" si="0">C6-D6</f>
        <v>6.8696784623730816</v>
      </c>
      <c r="F6" s="19">
        <f t="shared" ref="F6:F39" si="1">C6-0.5*D6</f>
        <v>7.767803969094671</v>
      </c>
      <c r="G6" s="19">
        <f t="shared" ref="G6:G39" si="2">C6</f>
        <v>8.6659294758162613</v>
      </c>
      <c r="H6" s="48">
        <f t="shared" ref="H6:H39" si="3">C6+0.5*D6</f>
        <v>9.5640549825378507</v>
      </c>
      <c r="I6" s="49">
        <f t="shared" ref="I6:I39" si="4">C6+D6</f>
        <v>10.462180489259442</v>
      </c>
      <c r="J6" s="5"/>
      <c r="K6" s="19">
        <f t="shared" ref="K6:K39" si="5">C6-0.8*D6</f>
        <v>7.2289286650617175</v>
      </c>
      <c r="L6" s="19">
        <f t="shared" ref="L6:L39" si="6">C6-0.5*D6</f>
        <v>7.767803969094671</v>
      </c>
      <c r="M6" s="19">
        <f t="shared" ref="M6:M39" si="7">C6-0.2*D6</f>
        <v>8.3066792731276244</v>
      </c>
      <c r="N6" s="19">
        <f t="shared" ref="N6:N39" si="8">C6</f>
        <v>8.6659294758162613</v>
      </c>
      <c r="O6" s="50">
        <f t="shared" ref="O6:O39" si="9">C6+0.2*D6</f>
        <v>9.0251796785048981</v>
      </c>
      <c r="P6" s="48">
        <f t="shared" ref="P6:P39" si="10">C6+0.5*D6</f>
        <v>9.5640549825378507</v>
      </c>
      <c r="Q6" s="49">
        <f t="shared" ref="Q6:Q39" si="11">C6+0.8*D6</f>
        <v>10.102930286570805</v>
      </c>
    </row>
    <row r="7" spans="1:18" x14ac:dyDescent="0.4">
      <c r="A7" s="11" t="s">
        <v>22</v>
      </c>
      <c r="B7" s="12" t="s">
        <v>16</v>
      </c>
      <c r="C7" s="18">
        <v>1.6110934300118136</v>
      </c>
      <c r="D7" s="18">
        <v>0.77156925142320132</v>
      </c>
      <c r="E7" s="27">
        <f t="shared" si="0"/>
        <v>0.83952417858861228</v>
      </c>
      <c r="F7" s="19">
        <f t="shared" si="1"/>
        <v>1.2253088043002129</v>
      </c>
      <c r="G7" s="19">
        <f t="shared" si="2"/>
        <v>1.6110934300118136</v>
      </c>
      <c r="H7" s="48">
        <f t="shared" si="3"/>
        <v>1.9968780557234143</v>
      </c>
      <c r="I7" s="49">
        <f t="shared" si="4"/>
        <v>2.3826626814350149</v>
      </c>
      <c r="J7" s="5"/>
      <c r="K7" s="27">
        <f t="shared" si="5"/>
        <v>0.99383802887325245</v>
      </c>
      <c r="L7" s="19">
        <f t="shared" si="6"/>
        <v>1.2253088043002129</v>
      </c>
      <c r="M7" s="19">
        <f t="shared" si="7"/>
        <v>1.4567795797271734</v>
      </c>
      <c r="N7" s="19">
        <f t="shared" si="8"/>
        <v>1.6110934300118136</v>
      </c>
      <c r="O7" s="50">
        <f t="shared" si="9"/>
        <v>1.7654072802964538</v>
      </c>
      <c r="P7" s="48">
        <f t="shared" si="10"/>
        <v>1.9968780557234143</v>
      </c>
      <c r="Q7" s="49">
        <f t="shared" si="11"/>
        <v>2.2283488311503747</v>
      </c>
    </row>
    <row r="8" spans="1:18" x14ac:dyDescent="0.4">
      <c r="A8" s="11" t="s">
        <v>23</v>
      </c>
      <c r="B8" s="12" t="s">
        <v>15</v>
      </c>
      <c r="C8" s="18">
        <v>6.1152409878811609</v>
      </c>
      <c r="D8" s="18">
        <v>1.8380968786333234</v>
      </c>
      <c r="E8" s="19">
        <f t="shared" si="0"/>
        <v>4.2771441092478373</v>
      </c>
      <c r="F8" s="19">
        <f t="shared" si="1"/>
        <v>5.1961925485644995</v>
      </c>
      <c r="G8" s="19">
        <f t="shared" si="2"/>
        <v>6.1152409878811609</v>
      </c>
      <c r="H8" s="48">
        <f t="shared" si="3"/>
        <v>7.0342894271978222</v>
      </c>
      <c r="I8" s="49">
        <f t="shared" si="4"/>
        <v>7.9533378665144845</v>
      </c>
      <c r="J8" s="5"/>
      <c r="K8" s="19">
        <f t="shared" si="5"/>
        <v>4.6447634849745025</v>
      </c>
      <c r="L8" s="19">
        <f t="shared" si="6"/>
        <v>5.1961925485644995</v>
      </c>
      <c r="M8" s="19">
        <f t="shared" si="7"/>
        <v>5.7476216121544965</v>
      </c>
      <c r="N8" s="19">
        <f t="shared" si="8"/>
        <v>6.1152409878811609</v>
      </c>
      <c r="O8" s="50">
        <f t="shared" si="9"/>
        <v>6.4828603636078252</v>
      </c>
      <c r="P8" s="48">
        <f t="shared" si="10"/>
        <v>7.0342894271978222</v>
      </c>
      <c r="Q8" s="49">
        <f t="shared" si="11"/>
        <v>7.5857184907878192</v>
      </c>
    </row>
    <row r="9" spans="1:18" x14ac:dyDescent="0.4">
      <c r="A9" s="11" t="s">
        <v>24</v>
      </c>
      <c r="B9" s="12" t="s">
        <v>16</v>
      </c>
      <c r="C9" s="18">
        <v>1.9610899230493464</v>
      </c>
      <c r="D9" s="18">
        <v>0.89045082060305503</v>
      </c>
      <c r="E9" s="19">
        <f t="shared" si="0"/>
        <v>1.0706391024462913</v>
      </c>
      <c r="F9" s="19">
        <f t="shared" si="1"/>
        <v>1.515864512747819</v>
      </c>
      <c r="G9" s="19">
        <f t="shared" si="2"/>
        <v>1.9610899230493464</v>
      </c>
      <c r="H9" s="48">
        <f t="shared" si="3"/>
        <v>2.4063153333508738</v>
      </c>
      <c r="I9" s="49">
        <f t="shared" si="4"/>
        <v>2.8515407436524014</v>
      </c>
      <c r="J9" s="5"/>
      <c r="K9" s="19">
        <f t="shared" si="5"/>
        <v>1.2487292665669023</v>
      </c>
      <c r="L9" s="19">
        <f t="shared" si="6"/>
        <v>1.515864512747819</v>
      </c>
      <c r="M9" s="19">
        <f t="shared" si="7"/>
        <v>1.7829997589287354</v>
      </c>
      <c r="N9" s="19">
        <f t="shared" si="8"/>
        <v>1.9610899230493464</v>
      </c>
      <c r="O9" s="50">
        <f t="shared" si="9"/>
        <v>2.1391800871699576</v>
      </c>
      <c r="P9" s="48">
        <f t="shared" si="10"/>
        <v>2.4063153333508738</v>
      </c>
      <c r="Q9" s="49">
        <f t="shared" si="11"/>
        <v>2.6734505795317904</v>
      </c>
    </row>
    <row r="10" spans="1:18" x14ac:dyDescent="0.4">
      <c r="A10" s="9" t="s">
        <v>25</v>
      </c>
      <c r="B10" s="12" t="s">
        <v>18</v>
      </c>
      <c r="C10" s="20">
        <v>26.755675125192326</v>
      </c>
      <c r="D10" s="20">
        <v>4.9046752557261843</v>
      </c>
      <c r="E10" s="19">
        <f t="shared" si="0"/>
        <v>21.850999869466143</v>
      </c>
      <c r="F10" s="19">
        <f t="shared" si="1"/>
        <v>24.303337497329235</v>
      </c>
      <c r="G10" s="19">
        <f t="shared" si="2"/>
        <v>26.755675125192326</v>
      </c>
      <c r="H10" s="48">
        <f t="shared" si="3"/>
        <v>29.208012753055417</v>
      </c>
      <c r="I10" s="49">
        <f t="shared" si="4"/>
        <v>31.660350380918509</v>
      </c>
      <c r="J10" s="5"/>
      <c r="K10" s="19">
        <f t="shared" si="5"/>
        <v>22.831934920611378</v>
      </c>
      <c r="L10" s="19">
        <f t="shared" si="6"/>
        <v>24.303337497329235</v>
      </c>
      <c r="M10" s="19">
        <f t="shared" si="7"/>
        <v>25.774740074047088</v>
      </c>
      <c r="N10" s="19">
        <f t="shared" si="8"/>
        <v>26.755675125192326</v>
      </c>
      <c r="O10" s="50">
        <f t="shared" si="9"/>
        <v>27.736610176337564</v>
      </c>
      <c r="P10" s="48">
        <f t="shared" si="10"/>
        <v>29.208012753055417</v>
      </c>
      <c r="Q10" s="49">
        <f t="shared" si="11"/>
        <v>30.679415329773274</v>
      </c>
      <c r="R10" s="1"/>
    </row>
    <row r="11" spans="1:18" x14ac:dyDescent="0.4">
      <c r="A11" s="11" t="s">
        <v>63</v>
      </c>
      <c r="B11" s="12" t="s">
        <v>15</v>
      </c>
      <c r="C11" s="18">
        <v>8.1159744887700196</v>
      </c>
      <c r="D11" s="18">
        <v>1.9534736018104111</v>
      </c>
      <c r="E11" s="49">
        <f t="shared" si="0"/>
        <v>6.1625008869596085</v>
      </c>
      <c r="F11" s="48">
        <f t="shared" si="1"/>
        <v>7.1392376878648136</v>
      </c>
      <c r="G11" s="19">
        <f t="shared" si="2"/>
        <v>8.1159744887700196</v>
      </c>
      <c r="H11" s="19">
        <f t="shared" si="3"/>
        <v>9.0927112896752256</v>
      </c>
      <c r="I11" s="19">
        <f t="shared" si="4"/>
        <v>10.06944809058043</v>
      </c>
      <c r="J11" s="5"/>
      <c r="K11" s="49">
        <f t="shared" si="5"/>
        <v>6.5531956073216904</v>
      </c>
      <c r="L11" s="48">
        <f t="shared" si="6"/>
        <v>7.1392376878648136</v>
      </c>
      <c r="M11" s="50">
        <f t="shared" si="7"/>
        <v>7.7252797684079377</v>
      </c>
      <c r="N11" s="19">
        <f t="shared" si="8"/>
        <v>8.1159744887700196</v>
      </c>
      <c r="O11" s="19">
        <f t="shared" si="9"/>
        <v>8.5066692091321023</v>
      </c>
      <c r="P11" s="19">
        <f t="shared" si="10"/>
        <v>9.0927112896752256</v>
      </c>
      <c r="Q11" s="19">
        <f t="shared" si="11"/>
        <v>9.6787533702183488</v>
      </c>
    </row>
    <row r="12" spans="1:18" x14ac:dyDescent="0.4">
      <c r="A12" s="11" t="s">
        <v>26</v>
      </c>
      <c r="B12" s="12" t="s">
        <v>16</v>
      </c>
      <c r="C12" s="18">
        <v>3.0052454100961645</v>
      </c>
      <c r="D12" s="18">
        <v>0.78602174317210161</v>
      </c>
      <c r="E12" s="49">
        <f t="shared" si="0"/>
        <v>2.219223666924063</v>
      </c>
      <c r="F12" s="48">
        <f t="shared" si="1"/>
        <v>2.6122345385101138</v>
      </c>
      <c r="G12" s="19">
        <f t="shared" si="2"/>
        <v>3.0052454100961645</v>
      </c>
      <c r="H12" s="19">
        <f t="shared" si="3"/>
        <v>3.3982562816822153</v>
      </c>
      <c r="I12" s="19">
        <f t="shared" si="4"/>
        <v>3.791267153268266</v>
      </c>
      <c r="J12" s="5"/>
      <c r="K12" s="49">
        <f t="shared" si="5"/>
        <v>2.3764280155584832</v>
      </c>
      <c r="L12" s="48">
        <f t="shared" si="6"/>
        <v>2.6122345385101138</v>
      </c>
      <c r="M12" s="50">
        <f t="shared" si="7"/>
        <v>2.8480410614617444</v>
      </c>
      <c r="N12" s="19">
        <f t="shared" si="8"/>
        <v>3.0052454100961645</v>
      </c>
      <c r="O12" s="19">
        <f t="shared" si="9"/>
        <v>3.1624497587305846</v>
      </c>
      <c r="P12" s="19">
        <f t="shared" si="10"/>
        <v>3.3982562816822153</v>
      </c>
      <c r="Q12" s="19">
        <f t="shared" si="11"/>
        <v>3.6340628046338459</v>
      </c>
    </row>
    <row r="13" spans="1:18" x14ac:dyDescent="0.4">
      <c r="A13" s="11" t="s">
        <v>27</v>
      </c>
      <c r="B13" s="12" t="s">
        <v>16</v>
      </c>
      <c r="C13" s="18">
        <v>2.8633616308696044</v>
      </c>
      <c r="D13" s="18">
        <v>0.74688634886490379</v>
      </c>
      <c r="E13" s="49">
        <f t="shared" si="0"/>
        <v>2.1164752820047008</v>
      </c>
      <c r="F13" s="48">
        <f t="shared" si="1"/>
        <v>2.4899184564371524</v>
      </c>
      <c r="G13" s="19">
        <f t="shared" si="2"/>
        <v>2.8633616308696044</v>
      </c>
      <c r="H13" s="19">
        <f t="shared" si="3"/>
        <v>3.2368048053020564</v>
      </c>
      <c r="I13" s="19">
        <f t="shared" si="4"/>
        <v>3.610247979734508</v>
      </c>
      <c r="J13" s="5"/>
      <c r="K13" s="49">
        <f t="shared" si="5"/>
        <v>2.2658525517776811</v>
      </c>
      <c r="L13" s="48">
        <f t="shared" si="6"/>
        <v>2.4899184564371524</v>
      </c>
      <c r="M13" s="50">
        <f t="shared" si="7"/>
        <v>2.7139843610966237</v>
      </c>
      <c r="N13" s="19">
        <f t="shared" si="8"/>
        <v>2.8633616308696044</v>
      </c>
      <c r="O13" s="19">
        <f t="shared" si="9"/>
        <v>3.0127389006425851</v>
      </c>
      <c r="P13" s="19">
        <f t="shared" si="10"/>
        <v>3.2368048053020564</v>
      </c>
      <c r="Q13" s="19">
        <f t="shared" si="11"/>
        <v>3.4608707099615277</v>
      </c>
    </row>
    <row r="14" spans="1:18" x14ac:dyDescent="0.4">
      <c r="A14" s="11" t="s">
        <v>28</v>
      </c>
      <c r="B14" s="12" t="s">
        <v>16</v>
      </c>
      <c r="C14" s="18">
        <v>2.8203467816745715</v>
      </c>
      <c r="D14" s="18">
        <v>0.79879108785679975</v>
      </c>
      <c r="E14" s="49">
        <f t="shared" si="0"/>
        <v>2.0215556938177719</v>
      </c>
      <c r="F14" s="48">
        <f t="shared" si="1"/>
        <v>2.4209512377461717</v>
      </c>
      <c r="G14" s="19">
        <f t="shared" si="2"/>
        <v>2.8203467816745715</v>
      </c>
      <c r="H14" s="19">
        <f t="shared" si="3"/>
        <v>3.2197423256029714</v>
      </c>
      <c r="I14" s="19">
        <f t="shared" si="4"/>
        <v>3.6191378695313712</v>
      </c>
      <c r="J14" s="5"/>
      <c r="K14" s="49">
        <f t="shared" si="5"/>
        <v>2.1813139113891316</v>
      </c>
      <c r="L14" s="48">
        <f t="shared" si="6"/>
        <v>2.4209512377461717</v>
      </c>
      <c r="M14" s="50">
        <f t="shared" si="7"/>
        <v>2.6605885641032114</v>
      </c>
      <c r="N14" s="19">
        <f t="shared" si="8"/>
        <v>2.8203467816745715</v>
      </c>
      <c r="O14" s="19">
        <f t="shared" si="9"/>
        <v>2.9801049992459316</v>
      </c>
      <c r="P14" s="19">
        <f t="shared" si="10"/>
        <v>3.2197423256029714</v>
      </c>
      <c r="Q14" s="19">
        <f t="shared" si="11"/>
        <v>3.4593796519600115</v>
      </c>
    </row>
    <row r="15" spans="1:18" x14ac:dyDescent="0.4">
      <c r="A15" s="13" t="s">
        <v>48</v>
      </c>
      <c r="B15" s="14" t="s">
        <v>17</v>
      </c>
      <c r="C15" s="21">
        <v>16.804928311410361</v>
      </c>
      <c r="D15" s="21">
        <v>3.2566388346560142</v>
      </c>
      <c r="E15" s="51">
        <f t="shared" si="0"/>
        <v>13.548289476754347</v>
      </c>
      <c r="F15" s="52">
        <f t="shared" si="1"/>
        <v>15.176608894082353</v>
      </c>
      <c r="G15" s="22">
        <f t="shared" si="2"/>
        <v>16.804928311410361</v>
      </c>
      <c r="H15" s="22">
        <f t="shared" si="3"/>
        <v>18.433247728738369</v>
      </c>
      <c r="I15" s="22">
        <f t="shared" si="4"/>
        <v>20.061567146066373</v>
      </c>
      <c r="J15" s="6"/>
      <c r="K15" s="51">
        <f t="shared" si="5"/>
        <v>14.19961724368555</v>
      </c>
      <c r="L15" s="52">
        <f t="shared" si="6"/>
        <v>15.176608894082353</v>
      </c>
      <c r="M15" s="53">
        <f t="shared" si="7"/>
        <v>16.153600544479158</v>
      </c>
      <c r="N15" s="22">
        <f t="shared" si="8"/>
        <v>16.804928311410361</v>
      </c>
      <c r="O15" s="22">
        <f t="shared" si="9"/>
        <v>17.456256078341564</v>
      </c>
      <c r="P15" s="22">
        <f t="shared" si="10"/>
        <v>18.433247728738369</v>
      </c>
      <c r="Q15" s="22">
        <f t="shared" si="11"/>
        <v>19.410239379135174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6.4757419869941284</v>
      </c>
      <c r="D17" s="18">
        <v>2.2397349859388838</v>
      </c>
      <c r="E17" s="49">
        <f t="shared" si="0"/>
        <v>4.2360070010552446</v>
      </c>
      <c r="F17" s="48">
        <f t="shared" si="1"/>
        <v>5.3558744940246861</v>
      </c>
      <c r="G17" s="19">
        <f t="shared" si="2"/>
        <v>6.4757419869941284</v>
      </c>
      <c r="H17" s="19">
        <f t="shared" si="3"/>
        <v>7.5956094799635707</v>
      </c>
      <c r="I17" s="19">
        <f t="shared" si="4"/>
        <v>8.7154769729330113</v>
      </c>
      <c r="J17" s="5"/>
      <c r="K17" s="49">
        <f t="shared" si="5"/>
        <v>4.6839539982430214</v>
      </c>
      <c r="L17" s="48">
        <f t="shared" si="6"/>
        <v>5.3558744940246861</v>
      </c>
      <c r="M17" s="50">
        <f t="shared" si="7"/>
        <v>6.0277949898063516</v>
      </c>
      <c r="N17" s="19">
        <f t="shared" si="8"/>
        <v>6.4757419869941284</v>
      </c>
      <c r="O17" s="19">
        <f t="shared" si="9"/>
        <v>6.9236889841819051</v>
      </c>
      <c r="P17" s="19">
        <f t="shared" si="10"/>
        <v>7.5956094799635707</v>
      </c>
      <c r="Q17" s="19">
        <f t="shared" si="11"/>
        <v>8.2675299757452354</v>
      </c>
    </row>
    <row r="18" spans="1:18" x14ac:dyDescent="0.4">
      <c r="A18" s="11" t="s">
        <v>30</v>
      </c>
      <c r="B18" s="12" t="s">
        <v>15</v>
      </c>
      <c r="C18" s="18">
        <v>6.11627355415441</v>
      </c>
      <c r="D18" s="18">
        <v>2.3306061350877756</v>
      </c>
      <c r="E18" s="19">
        <f t="shared" si="0"/>
        <v>3.7856674190666344</v>
      </c>
      <c r="F18" s="19">
        <f t="shared" si="1"/>
        <v>4.9509704866105224</v>
      </c>
      <c r="G18" s="19">
        <f t="shared" si="2"/>
        <v>6.11627355415441</v>
      </c>
      <c r="H18" s="48">
        <f t="shared" si="3"/>
        <v>7.2815766216982976</v>
      </c>
      <c r="I18" s="49">
        <f t="shared" si="4"/>
        <v>8.446879689242186</v>
      </c>
      <c r="J18" s="5"/>
      <c r="K18" s="19">
        <f t="shared" si="5"/>
        <v>4.2517886460841892</v>
      </c>
      <c r="L18" s="19">
        <f t="shared" si="6"/>
        <v>4.9509704866105224</v>
      </c>
      <c r="M18" s="19">
        <f t="shared" si="7"/>
        <v>5.6501523271368548</v>
      </c>
      <c r="N18" s="19">
        <f t="shared" si="8"/>
        <v>6.11627355415441</v>
      </c>
      <c r="O18" s="50">
        <f t="shared" si="9"/>
        <v>6.5823947811719652</v>
      </c>
      <c r="P18" s="49">
        <f t="shared" si="10"/>
        <v>7.2815766216982976</v>
      </c>
      <c r="Q18" s="49">
        <f t="shared" si="11"/>
        <v>7.9807584622246308</v>
      </c>
    </row>
    <row r="19" spans="1:18" x14ac:dyDescent="0.4">
      <c r="A19" s="11" t="s">
        <v>59</v>
      </c>
      <c r="B19" s="12" t="s">
        <v>15</v>
      </c>
      <c r="C19" s="18">
        <v>6.6311140767507339</v>
      </c>
      <c r="D19" s="18">
        <v>2.4327072997874888</v>
      </c>
      <c r="E19" s="19">
        <f t="shared" si="0"/>
        <v>4.1984067769632452</v>
      </c>
      <c r="F19" s="19">
        <f t="shared" si="1"/>
        <v>5.41476042685699</v>
      </c>
      <c r="G19" s="19">
        <f t="shared" si="2"/>
        <v>6.6311140767507339</v>
      </c>
      <c r="H19" s="48">
        <f t="shared" si="3"/>
        <v>7.8474677266444779</v>
      </c>
      <c r="I19" s="49">
        <f t="shared" si="4"/>
        <v>9.0638213765382218</v>
      </c>
      <c r="J19" s="5"/>
      <c r="K19" s="19">
        <f t="shared" si="5"/>
        <v>4.6849482369207429</v>
      </c>
      <c r="L19" s="19">
        <f t="shared" si="6"/>
        <v>5.41476042685699</v>
      </c>
      <c r="M19" s="19">
        <f t="shared" si="7"/>
        <v>6.1445726167932362</v>
      </c>
      <c r="N19" s="19">
        <f t="shared" si="8"/>
        <v>6.6311140767507339</v>
      </c>
      <c r="O19" s="50">
        <f t="shared" si="9"/>
        <v>7.1176555367082317</v>
      </c>
      <c r="P19" s="49">
        <f t="shared" si="10"/>
        <v>7.8474677266444779</v>
      </c>
      <c r="Q19" s="49">
        <f t="shared" si="11"/>
        <v>8.577279916580725</v>
      </c>
    </row>
    <row r="20" spans="1:18" x14ac:dyDescent="0.4">
      <c r="A20" s="11" t="s">
        <v>60</v>
      </c>
      <c r="B20" s="12" t="s">
        <v>15</v>
      </c>
      <c r="C20" s="24">
        <v>6.2440522234186018</v>
      </c>
      <c r="D20" s="24">
        <v>2.246474257964775</v>
      </c>
      <c r="E20" s="19">
        <f t="shared" si="0"/>
        <v>3.9975779654538268</v>
      </c>
      <c r="F20" s="19">
        <f t="shared" si="1"/>
        <v>5.1208150944362139</v>
      </c>
      <c r="G20" s="19">
        <f t="shared" si="2"/>
        <v>6.2440522234186018</v>
      </c>
      <c r="H20" s="48">
        <f t="shared" si="3"/>
        <v>7.3672893524009897</v>
      </c>
      <c r="I20" s="49">
        <f t="shared" si="4"/>
        <v>8.4905264813833767</v>
      </c>
      <c r="J20" s="5"/>
      <c r="K20" s="19">
        <f t="shared" si="5"/>
        <v>4.4468728170467813</v>
      </c>
      <c r="L20" s="19">
        <f t="shared" si="6"/>
        <v>5.1208150944362139</v>
      </c>
      <c r="M20" s="19">
        <f t="shared" si="7"/>
        <v>5.7947573718256464</v>
      </c>
      <c r="N20" s="19">
        <f t="shared" si="8"/>
        <v>6.2440522234186018</v>
      </c>
      <c r="O20" s="50">
        <f t="shared" si="9"/>
        <v>6.6933470750115571</v>
      </c>
      <c r="P20" s="49">
        <f t="shared" si="10"/>
        <v>7.3672893524009897</v>
      </c>
      <c r="Q20" s="49">
        <f t="shared" si="11"/>
        <v>8.0412316297904223</v>
      </c>
      <c r="R20" s="44"/>
    </row>
    <row r="21" spans="1:18" x14ac:dyDescent="0.4">
      <c r="A21" s="11" t="s">
        <v>31</v>
      </c>
      <c r="B21" s="12" t="s">
        <v>17</v>
      </c>
      <c r="C21" s="18">
        <v>10.746315502231075</v>
      </c>
      <c r="D21" s="18">
        <v>3.9579151320089361</v>
      </c>
      <c r="E21" s="19">
        <f t="shared" si="0"/>
        <v>6.7884003702221394</v>
      </c>
      <c r="F21" s="19">
        <f t="shared" si="1"/>
        <v>8.7673579362266079</v>
      </c>
      <c r="G21" s="19">
        <f t="shared" si="2"/>
        <v>10.746315502231075</v>
      </c>
      <c r="H21" s="48">
        <f t="shared" si="3"/>
        <v>12.725273068235543</v>
      </c>
      <c r="I21" s="49">
        <f t="shared" si="4"/>
        <v>14.704230634240012</v>
      </c>
      <c r="J21" s="5"/>
      <c r="K21" s="19">
        <f t="shared" si="5"/>
        <v>7.579983396623927</v>
      </c>
      <c r="L21" s="19">
        <f t="shared" si="6"/>
        <v>8.7673579362266079</v>
      </c>
      <c r="M21" s="19">
        <f t="shared" si="7"/>
        <v>9.9547324758292888</v>
      </c>
      <c r="N21" s="19">
        <f t="shared" si="8"/>
        <v>10.746315502231075</v>
      </c>
      <c r="O21" s="50">
        <f t="shared" si="9"/>
        <v>11.537898528632862</v>
      </c>
      <c r="P21" s="49">
        <f t="shared" si="10"/>
        <v>12.725273068235543</v>
      </c>
      <c r="Q21" s="49">
        <f t="shared" si="11"/>
        <v>13.912647607838224</v>
      </c>
    </row>
    <row r="22" spans="1:18" x14ac:dyDescent="0.4">
      <c r="A22" s="11" t="s">
        <v>49</v>
      </c>
      <c r="B22" s="12" t="s">
        <v>15</v>
      </c>
      <c r="C22" s="18">
        <v>5.8380338678664421</v>
      </c>
      <c r="D22" s="18">
        <v>2.3549487621442626</v>
      </c>
      <c r="E22" s="19">
        <f t="shared" si="0"/>
        <v>3.4830851057221794</v>
      </c>
      <c r="F22" s="19">
        <f t="shared" si="1"/>
        <v>4.6605594867943108</v>
      </c>
      <c r="G22" s="19">
        <f t="shared" si="2"/>
        <v>5.8380338678664421</v>
      </c>
      <c r="H22" s="48">
        <f t="shared" si="3"/>
        <v>7.0155082489385734</v>
      </c>
      <c r="I22" s="49">
        <f t="shared" si="4"/>
        <v>8.1929826300107038</v>
      </c>
      <c r="J22" s="5"/>
      <c r="K22" s="19">
        <f t="shared" si="5"/>
        <v>3.9540748581510319</v>
      </c>
      <c r="L22" s="19">
        <f t="shared" si="6"/>
        <v>4.6605594867943108</v>
      </c>
      <c r="M22" s="19">
        <f t="shared" si="7"/>
        <v>5.3670441154375892</v>
      </c>
      <c r="N22" s="19">
        <f t="shared" si="8"/>
        <v>5.8380338678664421</v>
      </c>
      <c r="O22" s="50">
        <f t="shared" si="9"/>
        <v>6.309023620295295</v>
      </c>
      <c r="P22" s="49">
        <f t="shared" si="10"/>
        <v>7.0155082489385734</v>
      </c>
      <c r="Q22" s="49">
        <f t="shared" si="11"/>
        <v>7.7219928775818527</v>
      </c>
    </row>
    <row r="23" spans="1:18" x14ac:dyDescent="0.4">
      <c r="A23" s="11" t="s">
        <v>32</v>
      </c>
      <c r="B23" s="12" t="s">
        <v>18</v>
      </c>
      <c r="C23" s="18">
        <v>19.894278694868344</v>
      </c>
      <c r="D23" s="18">
        <v>5.8411090939773755</v>
      </c>
      <c r="E23" s="19">
        <f t="shared" si="0"/>
        <v>14.053169600890968</v>
      </c>
      <c r="F23" s="19">
        <f t="shared" si="1"/>
        <v>16.973724147879658</v>
      </c>
      <c r="G23" s="19">
        <f t="shared" si="2"/>
        <v>19.894278694868344</v>
      </c>
      <c r="H23" s="48">
        <f t="shared" si="3"/>
        <v>22.814833241857031</v>
      </c>
      <c r="I23" s="49">
        <f t="shared" si="4"/>
        <v>25.735387788845721</v>
      </c>
      <c r="J23" s="5"/>
      <c r="K23" s="19">
        <f t="shared" si="5"/>
        <v>15.221391419686444</v>
      </c>
      <c r="L23" s="19">
        <f t="shared" si="6"/>
        <v>16.973724147879658</v>
      </c>
      <c r="M23" s="19">
        <f t="shared" si="7"/>
        <v>18.726056876072867</v>
      </c>
      <c r="N23" s="19">
        <f t="shared" si="8"/>
        <v>19.894278694868344</v>
      </c>
      <c r="O23" s="50">
        <f t="shared" si="9"/>
        <v>21.062500513663821</v>
      </c>
      <c r="P23" s="49">
        <f t="shared" si="10"/>
        <v>22.814833241857031</v>
      </c>
      <c r="Q23" s="49">
        <f t="shared" si="11"/>
        <v>24.567165970050244</v>
      </c>
    </row>
    <row r="24" spans="1:18" x14ac:dyDescent="0.4">
      <c r="A24" s="11" t="s">
        <v>50</v>
      </c>
      <c r="B24" s="12" t="s">
        <v>16</v>
      </c>
      <c r="C24" s="18">
        <v>1.3698977468275431</v>
      </c>
      <c r="D24" s="18">
        <v>0.64785152883050989</v>
      </c>
      <c r="E24" s="27">
        <f t="shared" si="0"/>
        <v>0.72204621799703317</v>
      </c>
      <c r="F24" s="19">
        <f t="shared" si="1"/>
        <v>1.0459719824122882</v>
      </c>
      <c r="G24" s="19">
        <f t="shared" si="2"/>
        <v>1.3698977468275431</v>
      </c>
      <c r="H24" s="48">
        <f t="shared" si="3"/>
        <v>1.693823511242798</v>
      </c>
      <c r="I24" s="49">
        <f t="shared" si="4"/>
        <v>2.0177492756580531</v>
      </c>
      <c r="J24" s="5"/>
      <c r="K24" s="27">
        <f t="shared" si="5"/>
        <v>0.85161652376313512</v>
      </c>
      <c r="L24" s="19">
        <f t="shared" si="6"/>
        <v>1.0459719824122882</v>
      </c>
      <c r="M24" s="19">
        <f t="shared" si="7"/>
        <v>1.2403274410614411</v>
      </c>
      <c r="N24" s="19">
        <f t="shared" si="8"/>
        <v>1.3698977468275431</v>
      </c>
      <c r="O24" s="50">
        <f t="shared" si="9"/>
        <v>1.499468052593645</v>
      </c>
      <c r="P24" s="49">
        <f t="shared" si="10"/>
        <v>1.693823511242798</v>
      </c>
      <c r="Q24" s="49">
        <f t="shared" si="11"/>
        <v>1.8881789698919511</v>
      </c>
    </row>
    <row r="25" spans="1:18" x14ac:dyDescent="0.4">
      <c r="A25" s="11" t="s">
        <v>51</v>
      </c>
      <c r="B25" s="12" t="s">
        <v>16</v>
      </c>
      <c r="C25" s="18">
        <v>1.8229340232999509</v>
      </c>
      <c r="D25" s="18">
        <v>0.8995336653630519</v>
      </c>
      <c r="E25" s="27">
        <f t="shared" si="0"/>
        <v>0.92340035793689901</v>
      </c>
      <c r="F25" s="19">
        <f t="shared" si="1"/>
        <v>1.3731671906184251</v>
      </c>
      <c r="G25" s="19">
        <f t="shared" si="2"/>
        <v>1.8229340232999509</v>
      </c>
      <c r="H25" s="48">
        <f t="shared" si="3"/>
        <v>2.2727008559814768</v>
      </c>
      <c r="I25" s="49">
        <f t="shared" si="4"/>
        <v>2.722467688663003</v>
      </c>
      <c r="J25" s="5"/>
      <c r="K25" s="19">
        <f t="shared" si="5"/>
        <v>1.1033070910095093</v>
      </c>
      <c r="L25" s="19">
        <f t="shared" si="6"/>
        <v>1.3731671906184251</v>
      </c>
      <c r="M25" s="19">
        <f t="shared" si="7"/>
        <v>1.6430272902273404</v>
      </c>
      <c r="N25" s="19">
        <f t="shared" si="8"/>
        <v>1.8229340232999509</v>
      </c>
      <c r="O25" s="50">
        <f t="shared" si="9"/>
        <v>2.0028407563725614</v>
      </c>
      <c r="P25" s="49">
        <f t="shared" si="10"/>
        <v>2.2727008559814768</v>
      </c>
      <c r="Q25" s="49">
        <f t="shared" si="11"/>
        <v>2.5425609555903925</v>
      </c>
    </row>
    <row r="26" spans="1:18" x14ac:dyDescent="0.4">
      <c r="A26" s="13" t="s">
        <v>66</v>
      </c>
      <c r="B26" s="14" t="s">
        <v>36</v>
      </c>
      <c r="C26" s="25">
        <v>38.262013369560691</v>
      </c>
      <c r="D26" s="25">
        <v>10.526069185814526</v>
      </c>
      <c r="E26" s="22">
        <f t="shared" si="0"/>
        <v>27.735944183746163</v>
      </c>
      <c r="F26" s="22">
        <f t="shared" si="1"/>
        <v>32.998978776653431</v>
      </c>
      <c r="G26" s="22">
        <f t="shared" si="2"/>
        <v>38.262013369560691</v>
      </c>
      <c r="H26" s="52">
        <f t="shared" si="3"/>
        <v>43.525047962467951</v>
      </c>
      <c r="I26" s="51">
        <f t="shared" si="4"/>
        <v>48.788082555375219</v>
      </c>
      <c r="J26" s="6"/>
      <c r="K26" s="22">
        <f t="shared" si="5"/>
        <v>29.84115802090907</v>
      </c>
      <c r="L26" s="22">
        <f t="shared" si="6"/>
        <v>32.998978776653431</v>
      </c>
      <c r="M26" s="22">
        <f t="shared" si="7"/>
        <v>36.156799532397784</v>
      </c>
      <c r="N26" s="22">
        <f t="shared" si="8"/>
        <v>38.262013369560691</v>
      </c>
      <c r="O26" s="53">
        <f t="shared" si="9"/>
        <v>40.367227206723598</v>
      </c>
      <c r="P26" s="51">
        <f t="shared" si="10"/>
        <v>43.525047962467951</v>
      </c>
      <c r="Q26" s="51">
        <f t="shared" si="11"/>
        <v>46.682868718212312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7.8002444420059991</v>
      </c>
      <c r="D28" s="18">
        <v>2.2076287854340304</v>
      </c>
      <c r="E28" s="49">
        <f t="shared" si="0"/>
        <v>5.5926156565719687</v>
      </c>
      <c r="F28" s="48">
        <f t="shared" si="1"/>
        <v>6.6964300492889839</v>
      </c>
      <c r="G28" s="19">
        <f t="shared" si="2"/>
        <v>7.8002444420059991</v>
      </c>
      <c r="H28" s="19">
        <f t="shared" si="3"/>
        <v>8.9040588347230134</v>
      </c>
      <c r="I28" s="19">
        <f t="shared" si="4"/>
        <v>10.007873227440029</v>
      </c>
      <c r="J28" s="5"/>
      <c r="K28" s="49">
        <f t="shared" si="5"/>
        <v>6.0341414136587748</v>
      </c>
      <c r="L28" s="48">
        <f t="shared" si="6"/>
        <v>6.6964300492889839</v>
      </c>
      <c r="M28" s="50">
        <f t="shared" si="7"/>
        <v>7.358718684919193</v>
      </c>
      <c r="N28" s="19">
        <f t="shared" si="8"/>
        <v>7.8002444420059991</v>
      </c>
      <c r="O28" s="19">
        <f t="shared" si="9"/>
        <v>8.2417701990928052</v>
      </c>
      <c r="P28" s="19">
        <f t="shared" si="10"/>
        <v>8.9040588347230134</v>
      </c>
      <c r="Q28" s="19">
        <f t="shared" si="11"/>
        <v>9.5663474703532234</v>
      </c>
    </row>
    <row r="29" spans="1:18" x14ac:dyDescent="0.4">
      <c r="A29" s="11" t="s">
        <v>62</v>
      </c>
      <c r="B29" s="12" t="s">
        <v>15</v>
      </c>
      <c r="C29" s="18">
        <v>7.9916310955708267</v>
      </c>
      <c r="D29" s="18">
        <v>2.1186244314336387</v>
      </c>
      <c r="E29" s="49">
        <f t="shared" si="0"/>
        <v>5.8730066641371881</v>
      </c>
      <c r="F29" s="48">
        <f t="shared" si="1"/>
        <v>6.932318879854007</v>
      </c>
      <c r="G29" s="19">
        <f t="shared" si="2"/>
        <v>7.9916310955708267</v>
      </c>
      <c r="H29" s="19">
        <f t="shared" si="3"/>
        <v>9.0509433112876465</v>
      </c>
      <c r="I29" s="19">
        <f t="shared" si="4"/>
        <v>10.110255527004465</v>
      </c>
      <c r="J29" s="5"/>
      <c r="K29" s="49">
        <f t="shared" si="5"/>
        <v>6.2967315504239156</v>
      </c>
      <c r="L29" s="48">
        <f t="shared" si="6"/>
        <v>6.932318879854007</v>
      </c>
      <c r="M29" s="50">
        <f t="shared" si="7"/>
        <v>7.5679062092840992</v>
      </c>
      <c r="N29" s="19">
        <f t="shared" si="8"/>
        <v>7.9916310955708267</v>
      </c>
      <c r="O29" s="19">
        <f t="shared" si="9"/>
        <v>8.4153559818575552</v>
      </c>
      <c r="P29" s="19">
        <f t="shared" si="10"/>
        <v>9.0509433112876465</v>
      </c>
      <c r="Q29" s="19">
        <f t="shared" si="11"/>
        <v>9.6865306407177378</v>
      </c>
    </row>
    <row r="30" spans="1:18" x14ac:dyDescent="0.4">
      <c r="A30" s="11" t="s">
        <v>33</v>
      </c>
      <c r="B30" s="12" t="s">
        <v>15</v>
      </c>
      <c r="C30" s="18">
        <v>9.4041607157980422</v>
      </c>
      <c r="D30" s="18">
        <v>2.2684685286330799</v>
      </c>
      <c r="E30" s="49">
        <f t="shared" si="0"/>
        <v>7.1356921871649623</v>
      </c>
      <c r="F30" s="48">
        <f t="shared" si="1"/>
        <v>8.2699264514815027</v>
      </c>
      <c r="G30" s="19">
        <f t="shared" si="2"/>
        <v>9.4041607157980422</v>
      </c>
      <c r="H30" s="19">
        <f t="shared" si="3"/>
        <v>10.538394980114582</v>
      </c>
      <c r="I30" s="19">
        <f t="shared" si="4"/>
        <v>11.672629244431121</v>
      </c>
      <c r="J30" s="5"/>
      <c r="K30" s="49">
        <f t="shared" si="5"/>
        <v>7.5893858928915785</v>
      </c>
      <c r="L30" s="48">
        <f t="shared" si="6"/>
        <v>8.2699264514815027</v>
      </c>
      <c r="M30" s="50">
        <f t="shared" si="7"/>
        <v>8.9504670100714261</v>
      </c>
      <c r="N30" s="19">
        <f t="shared" si="8"/>
        <v>9.4041607157980422</v>
      </c>
      <c r="O30" s="19">
        <f t="shared" si="9"/>
        <v>9.8578544215246584</v>
      </c>
      <c r="P30" s="19">
        <f t="shared" si="10"/>
        <v>10.538394980114582</v>
      </c>
      <c r="Q30" s="19">
        <f t="shared" si="11"/>
        <v>11.218935538704507</v>
      </c>
    </row>
    <row r="31" spans="1:18" x14ac:dyDescent="0.4">
      <c r="A31" s="11" t="s">
        <v>34</v>
      </c>
      <c r="B31" s="12" t="s">
        <v>38</v>
      </c>
      <c r="C31" s="26">
        <v>5.7193576727230138</v>
      </c>
      <c r="D31" s="26">
        <v>1.2736360992200859</v>
      </c>
      <c r="E31" s="49">
        <f>C31-D31</f>
        <v>4.4457215735029276</v>
      </c>
      <c r="F31" s="48">
        <f>C31-0.5*D31</f>
        <v>5.0825396231129707</v>
      </c>
      <c r="G31" s="19">
        <f>C31</f>
        <v>5.7193576727230138</v>
      </c>
      <c r="H31" s="19">
        <f>C31+0.5*D31</f>
        <v>6.3561757223330568</v>
      </c>
      <c r="I31" s="19">
        <f>C31+D31</f>
        <v>6.9929937719430999</v>
      </c>
      <c r="J31" s="19"/>
      <c r="K31" s="49">
        <f>C31-0.8*D31</f>
        <v>4.7004487933469452</v>
      </c>
      <c r="L31" s="48">
        <f>C31-0.5*D31</f>
        <v>5.0825396231129707</v>
      </c>
      <c r="M31" s="50">
        <f>C31-0.2*D31</f>
        <v>5.4646304528789962</v>
      </c>
      <c r="N31" s="19">
        <f>C31</f>
        <v>5.7193576727230138</v>
      </c>
      <c r="O31" s="19">
        <f>C31+0.2*D31</f>
        <v>5.9740848925670313</v>
      </c>
      <c r="P31" s="19">
        <f>C31+0.5*D31</f>
        <v>6.3561757223330568</v>
      </c>
      <c r="Q31" s="19">
        <f>C31+0.8*D31</f>
        <v>6.7382665520990823</v>
      </c>
    </row>
    <row r="32" spans="1:18" x14ac:dyDescent="0.4">
      <c r="A32" s="9" t="s">
        <v>53</v>
      </c>
      <c r="B32" s="12" t="s">
        <v>37</v>
      </c>
      <c r="C32" s="19">
        <v>25.196036253374867</v>
      </c>
      <c r="D32" s="19">
        <v>5.3130926151115432</v>
      </c>
      <c r="E32" s="49">
        <f t="shared" si="0"/>
        <v>19.882943638263324</v>
      </c>
      <c r="F32" s="48">
        <f t="shared" si="1"/>
        <v>22.539489945819096</v>
      </c>
      <c r="G32" s="19">
        <f t="shared" si="2"/>
        <v>25.196036253374867</v>
      </c>
      <c r="H32" s="19">
        <f t="shared" si="3"/>
        <v>27.852582560930639</v>
      </c>
      <c r="I32" s="19">
        <f t="shared" si="4"/>
        <v>30.50912886848641</v>
      </c>
      <c r="J32" s="5"/>
      <c r="K32" s="49">
        <f t="shared" si="5"/>
        <v>20.945562161285633</v>
      </c>
      <c r="L32" s="48">
        <f t="shared" si="6"/>
        <v>22.539489945819096</v>
      </c>
      <c r="M32" s="50">
        <f t="shared" si="7"/>
        <v>24.133417730352559</v>
      </c>
      <c r="N32" s="19">
        <f t="shared" si="8"/>
        <v>25.196036253374867</v>
      </c>
      <c r="O32" s="19">
        <f t="shared" si="9"/>
        <v>26.258654776397176</v>
      </c>
      <c r="P32" s="19">
        <f t="shared" si="10"/>
        <v>27.852582560930639</v>
      </c>
      <c r="Q32" s="19">
        <f t="shared" si="11"/>
        <v>29.446510345464102</v>
      </c>
    </row>
    <row r="33" spans="1:18" x14ac:dyDescent="0.4">
      <c r="A33" s="13" t="s">
        <v>54</v>
      </c>
      <c r="B33" s="14" t="s">
        <v>17</v>
      </c>
      <c r="C33" s="47">
        <v>15.80617612982728</v>
      </c>
      <c r="D33" s="47">
        <v>3.9403212360540438</v>
      </c>
      <c r="E33" s="51">
        <f t="shared" si="0"/>
        <v>11.865854893773236</v>
      </c>
      <c r="F33" s="52">
        <f t="shared" si="1"/>
        <v>13.836015511800259</v>
      </c>
      <c r="G33" s="22">
        <f t="shared" si="2"/>
        <v>15.80617612982728</v>
      </c>
      <c r="H33" s="22">
        <f t="shared" si="3"/>
        <v>17.776336747854302</v>
      </c>
      <c r="I33" s="22">
        <f t="shared" si="4"/>
        <v>19.746497365881325</v>
      </c>
      <c r="J33" s="22"/>
      <c r="K33" s="51">
        <f t="shared" si="5"/>
        <v>12.653919140984044</v>
      </c>
      <c r="L33" s="52">
        <f t="shared" si="6"/>
        <v>13.836015511800259</v>
      </c>
      <c r="M33" s="53">
        <f t="shared" si="7"/>
        <v>15.018111882616472</v>
      </c>
      <c r="N33" s="22">
        <f t="shared" si="8"/>
        <v>15.80617612982728</v>
      </c>
      <c r="O33" s="22">
        <f t="shared" si="9"/>
        <v>16.594240377038091</v>
      </c>
      <c r="P33" s="22">
        <f t="shared" si="10"/>
        <v>17.776336747854302</v>
      </c>
      <c r="Q33" s="22">
        <f t="shared" si="11"/>
        <v>18.958433118670516</v>
      </c>
      <c r="R33" s="44"/>
    </row>
    <row r="34" spans="1:18" x14ac:dyDescent="0.4">
      <c r="A34" s="9" t="s">
        <v>55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58.156292064429039</v>
      </c>
      <c r="D35" s="26">
        <v>14.944482245636822</v>
      </c>
      <c r="E35" s="19">
        <f t="shared" si="0"/>
        <v>43.211809818792219</v>
      </c>
      <c r="F35" s="19">
        <f t="shared" si="1"/>
        <v>50.684050941610629</v>
      </c>
      <c r="G35" s="19">
        <f t="shared" si="2"/>
        <v>58.156292064429039</v>
      </c>
      <c r="H35" s="48">
        <f t="shared" si="3"/>
        <v>65.628533187247456</v>
      </c>
      <c r="I35" s="49">
        <f t="shared" si="4"/>
        <v>73.100774310065859</v>
      </c>
      <c r="J35" s="19"/>
      <c r="K35" s="19">
        <f t="shared" si="5"/>
        <v>46.200706267919578</v>
      </c>
      <c r="L35" s="19">
        <f t="shared" si="6"/>
        <v>50.684050941610629</v>
      </c>
      <c r="M35" s="19">
        <f t="shared" si="7"/>
        <v>55.167395615301672</v>
      </c>
      <c r="N35" s="19">
        <f t="shared" si="8"/>
        <v>58.156292064429039</v>
      </c>
      <c r="O35" s="50">
        <f t="shared" si="9"/>
        <v>61.145188513556405</v>
      </c>
      <c r="P35" s="48">
        <f t="shared" si="10"/>
        <v>65.628533187247456</v>
      </c>
      <c r="Q35" s="49">
        <f t="shared" si="11"/>
        <v>70.111877860938492</v>
      </c>
      <c r="R35" s="45"/>
    </row>
    <row r="36" spans="1:18" x14ac:dyDescent="0.4">
      <c r="A36" s="17" t="s">
        <v>35</v>
      </c>
      <c r="B36" s="14" t="s">
        <v>40</v>
      </c>
      <c r="C36" s="47">
        <v>59.754710560407091</v>
      </c>
      <c r="D36" s="47">
        <v>10.122536804050315</v>
      </c>
      <c r="E36" s="22">
        <f t="shared" si="0"/>
        <v>49.632173756356778</v>
      </c>
      <c r="F36" s="22">
        <f t="shared" si="1"/>
        <v>54.693442158381934</v>
      </c>
      <c r="G36" s="22">
        <f t="shared" si="2"/>
        <v>59.754710560407091</v>
      </c>
      <c r="H36" s="52">
        <f t="shared" si="3"/>
        <v>64.815978962432254</v>
      </c>
      <c r="I36" s="51">
        <f t="shared" si="4"/>
        <v>69.877247364457403</v>
      </c>
      <c r="J36" s="22"/>
      <c r="K36" s="22">
        <f t="shared" si="5"/>
        <v>51.656681117166841</v>
      </c>
      <c r="L36" s="22">
        <f t="shared" si="6"/>
        <v>54.693442158381934</v>
      </c>
      <c r="M36" s="22">
        <f t="shared" si="7"/>
        <v>57.730203199597028</v>
      </c>
      <c r="N36" s="22">
        <f t="shared" si="8"/>
        <v>59.754710560407091</v>
      </c>
      <c r="O36" s="53">
        <f t="shared" si="9"/>
        <v>61.779217921217153</v>
      </c>
      <c r="P36" s="52">
        <f t="shared" si="10"/>
        <v>64.815978962432254</v>
      </c>
      <c r="Q36" s="51">
        <f t="shared" si="11"/>
        <v>67.852740003647341</v>
      </c>
      <c r="R36" s="44"/>
    </row>
    <row r="37" spans="1:18" x14ac:dyDescent="0.4">
      <c r="A37" s="9" t="s">
        <v>56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21.903238176337435</v>
      </c>
      <c r="D38" s="19">
        <v>7.0364544320932412</v>
      </c>
      <c r="E38" s="19">
        <f t="shared" si="0"/>
        <v>14.866783744244195</v>
      </c>
      <c r="F38" s="19">
        <f t="shared" si="1"/>
        <v>18.385010960290813</v>
      </c>
      <c r="G38" s="19">
        <f t="shared" si="2"/>
        <v>21.903238176337435</v>
      </c>
      <c r="H38" s="48">
        <f t="shared" si="3"/>
        <v>25.421465392384057</v>
      </c>
      <c r="I38" s="49">
        <f t="shared" si="4"/>
        <v>28.939692608430676</v>
      </c>
      <c r="J38" s="5"/>
      <c r="K38" s="19">
        <f t="shared" si="5"/>
        <v>16.274074630662842</v>
      </c>
      <c r="L38" s="19">
        <f t="shared" si="6"/>
        <v>18.385010960290813</v>
      </c>
      <c r="M38" s="19">
        <f t="shared" si="7"/>
        <v>20.495947289918789</v>
      </c>
      <c r="N38" s="19">
        <f t="shared" si="8"/>
        <v>21.903238176337435</v>
      </c>
      <c r="O38" s="50">
        <f t="shared" si="9"/>
        <v>23.310529062756082</v>
      </c>
      <c r="P38" s="48">
        <f t="shared" si="10"/>
        <v>25.421465392384057</v>
      </c>
      <c r="Q38" s="49">
        <f t="shared" si="11"/>
        <v>27.532401722012029</v>
      </c>
    </row>
    <row r="39" spans="1:18" x14ac:dyDescent="0.4">
      <c r="A39" s="17" t="s">
        <v>20</v>
      </c>
      <c r="B39" s="12" t="s">
        <v>41</v>
      </c>
      <c r="C39" s="19">
        <v>29.503314050839254</v>
      </c>
      <c r="D39" s="19">
        <v>5.6675555041908314</v>
      </c>
      <c r="E39" s="19">
        <f t="shared" si="0"/>
        <v>23.835758546648421</v>
      </c>
      <c r="F39" s="19">
        <f t="shared" si="1"/>
        <v>26.669536298743839</v>
      </c>
      <c r="G39" s="19">
        <f t="shared" si="2"/>
        <v>29.503314050839254</v>
      </c>
      <c r="H39" s="48">
        <f t="shared" si="3"/>
        <v>32.337091802934673</v>
      </c>
      <c r="I39" s="49">
        <f t="shared" si="4"/>
        <v>35.170869555030087</v>
      </c>
      <c r="J39" s="5"/>
      <c r="K39" s="19">
        <f t="shared" si="5"/>
        <v>24.969269647486588</v>
      </c>
      <c r="L39" s="19">
        <f t="shared" si="6"/>
        <v>26.669536298743839</v>
      </c>
      <c r="M39" s="19">
        <f t="shared" si="7"/>
        <v>28.369802950001088</v>
      </c>
      <c r="N39" s="19">
        <f t="shared" si="8"/>
        <v>29.503314050839254</v>
      </c>
      <c r="O39" s="50">
        <f t="shared" si="9"/>
        <v>30.636825151677421</v>
      </c>
      <c r="P39" s="48">
        <f t="shared" si="10"/>
        <v>32.337091802934673</v>
      </c>
      <c r="Q39" s="49">
        <f t="shared" si="11"/>
        <v>34.037358454191917</v>
      </c>
    </row>
    <row r="40" spans="1:18" ht="57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1BB32-8112-462C-B341-BEA818568A57}">
  <sheetPr codeName="Sheet20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93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7.932016166320059</v>
      </c>
      <c r="D5" s="18">
        <v>2.1301421408279562</v>
      </c>
      <c r="E5" s="19">
        <f>C5-D5</f>
        <v>5.8018740254921024</v>
      </c>
      <c r="F5" s="19">
        <f>C5-0.5*D5</f>
        <v>6.8669450959060807</v>
      </c>
      <c r="G5" s="19">
        <f>C5</f>
        <v>7.932016166320059</v>
      </c>
      <c r="H5" s="48">
        <f>C5+0.5*D5</f>
        <v>8.9970872367340373</v>
      </c>
      <c r="I5" s="49">
        <f>C5+D5</f>
        <v>10.062158307148016</v>
      </c>
      <c r="J5" s="5"/>
      <c r="K5" s="19">
        <f>C5-0.8*D5</f>
        <v>6.2279024536576939</v>
      </c>
      <c r="L5" s="19">
        <f>C5-0.5*D5</f>
        <v>6.8669450959060807</v>
      </c>
      <c r="M5" s="19">
        <f>C5-0.2*D5</f>
        <v>7.5059877381544675</v>
      </c>
      <c r="N5" s="19">
        <f>C5</f>
        <v>7.932016166320059</v>
      </c>
      <c r="O5" s="50">
        <f>C5+0.2*D5</f>
        <v>8.3580445944856496</v>
      </c>
      <c r="P5" s="48">
        <f>C5+0.5*D5</f>
        <v>8.9970872367340373</v>
      </c>
      <c r="Q5" s="49">
        <f>C5+0.8*D5</f>
        <v>9.6361298789824232</v>
      </c>
    </row>
    <row r="6" spans="1:18" x14ac:dyDescent="0.4">
      <c r="A6" s="11" t="s">
        <v>47</v>
      </c>
      <c r="B6" s="12" t="s">
        <v>15</v>
      </c>
      <c r="C6" s="18">
        <v>8.2532565188592972</v>
      </c>
      <c r="D6" s="18">
        <v>1.937229401114674</v>
      </c>
      <c r="E6" s="19">
        <f t="shared" ref="E6:E39" si="0">C6-D6</f>
        <v>6.316027117744623</v>
      </c>
      <c r="F6" s="19">
        <f t="shared" ref="F6:F39" si="1">C6-0.5*D6</f>
        <v>7.2846418183019601</v>
      </c>
      <c r="G6" s="19">
        <f t="shared" ref="G6:G39" si="2">C6</f>
        <v>8.2532565188592972</v>
      </c>
      <c r="H6" s="48">
        <f t="shared" ref="H6:H39" si="3">C6+0.5*D6</f>
        <v>9.2218712194166343</v>
      </c>
      <c r="I6" s="49">
        <f t="shared" ref="I6:I39" si="4">C6+D6</f>
        <v>10.190485919973971</v>
      </c>
      <c r="J6" s="5"/>
      <c r="K6" s="19">
        <f t="shared" ref="K6:K39" si="5">C6-0.8*D6</f>
        <v>6.703472997967558</v>
      </c>
      <c r="L6" s="19">
        <f t="shared" ref="L6:L39" si="6">C6-0.5*D6</f>
        <v>7.2846418183019601</v>
      </c>
      <c r="M6" s="19">
        <f t="shared" ref="M6:M39" si="7">C6-0.2*D6</f>
        <v>7.8658106386363622</v>
      </c>
      <c r="N6" s="19">
        <f t="shared" ref="N6:N39" si="8">C6</f>
        <v>8.2532565188592972</v>
      </c>
      <c r="O6" s="50">
        <f t="shared" ref="O6:O39" si="9">C6+0.2*D6</f>
        <v>8.6407023990822314</v>
      </c>
      <c r="P6" s="48">
        <f t="shared" ref="P6:P39" si="10">C6+0.5*D6</f>
        <v>9.2218712194166343</v>
      </c>
      <c r="Q6" s="49">
        <f t="shared" ref="Q6:Q39" si="11">C6+0.8*D6</f>
        <v>9.8030400397510356</v>
      </c>
    </row>
    <row r="7" spans="1:18" x14ac:dyDescent="0.4">
      <c r="A7" s="11" t="s">
        <v>22</v>
      </c>
      <c r="B7" s="12" t="s">
        <v>16</v>
      </c>
      <c r="C7" s="18">
        <v>2.5355059197633714</v>
      </c>
      <c r="D7" s="18">
        <v>1.0683134955762557</v>
      </c>
      <c r="E7" s="19">
        <f t="shared" si="0"/>
        <v>1.4671924241871157</v>
      </c>
      <c r="F7" s="19">
        <f t="shared" si="1"/>
        <v>2.0013491719752436</v>
      </c>
      <c r="G7" s="19">
        <f t="shared" si="2"/>
        <v>2.5355059197633714</v>
      </c>
      <c r="H7" s="48">
        <f t="shared" si="3"/>
        <v>3.0696626675514991</v>
      </c>
      <c r="I7" s="49">
        <f t="shared" si="4"/>
        <v>3.6038194153396272</v>
      </c>
      <c r="J7" s="5"/>
      <c r="K7" s="19">
        <f t="shared" si="5"/>
        <v>1.6808551233023667</v>
      </c>
      <c r="L7" s="19">
        <f t="shared" si="6"/>
        <v>2.0013491719752436</v>
      </c>
      <c r="M7" s="19">
        <f t="shared" si="7"/>
        <v>2.3218432206481201</v>
      </c>
      <c r="N7" s="19">
        <f t="shared" si="8"/>
        <v>2.5355059197633714</v>
      </c>
      <c r="O7" s="50">
        <f t="shared" si="9"/>
        <v>2.7491686188786226</v>
      </c>
      <c r="P7" s="48">
        <f t="shared" si="10"/>
        <v>3.0696626675514991</v>
      </c>
      <c r="Q7" s="49">
        <f t="shared" si="11"/>
        <v>3.390156716224376</v>
      </c>
    </row>
    <row r="8" spans="1:18" x14ac:dyDescent="0.4">
      <c r="A8" s="11" t="s">
        <v>23</v>
      </c>
      <c r="B8" s="12" t="s">
        <v>15</v>
      </c>
      <c r="C8" s="18">
        <v>6.5013804663068173</v>
      </c>
      <c r="D8" s="18">
        <v>1.9968219331084032</v>
      </c>
      <c r="E8" s="19">
        <f t="shared" si="0"/>
        <v>4.5045585331984146</v>
      </c>
      <c r="F8" s="19">
        <f t="shared" si="1"/>
        <v>5.5029694997526155</v>
      </c>
      <c r="G8" s="19">
        <f t="shared" si="2"/>
        <v>6.5013804663068173</v>
      </c>
      <c r="H8" s="48">
        <f t="shared" si="3"/>
        <v>7.4997914328610191</v>
      </c>
      <c r="I8" s="49">
        <f t="shared" si="4"/>
        <v>8.49820239941522</v>
      </c>
      <c r="J8" s="5"/>
      <c r="K8" s="19">
        <f t="shared" si="5"/>
        <v>4.9039229198200944</v>
      </c>
      <c r="L8" s="19">
        <f t="shared" si="6"/>
        <v>5.5029694997526155</v>
      </c>
      <c r="M8" s="19">
        <f t="shared" si="7"/>
        <v>6.1020160796851366</v>
      </c>
      <c r="N8" s="19">
        <f t="shared" si="8"/>
        <v>6.5013804663068173</v>
      </c>
      <c r="O8" s="50">
        <f t="shared" si="9"/>
        <v>6.900744852928498</v>
      </c>
      <c r="P8" s="48">
        <f t="shared" si="10"/>
        <v>7.4997914328610191</v>
      </c>
      <c r="Q8" s="49">
        <f t="shared" si="11"/>
        <v>8.0988380127935393</v>
      </c>
    </row>
    <row r="9" spans="1:18" x14ac:dyDescent="0.4">
      <c r="A9" s="11" t="s">
        <v>24</v>
      </c>
      <c r="B9" s="12" t="s">
        <v>16</v>
      </c>
      <c r="C9" s="18">
        <v>2.314891225483267</v>
      </c>
      <c r="D9" s="18">
        <v>0.97844264625610089</v>
      </c>
      <c r="E9" s="19">
        <f t="shared" si="0"/>
        <v>1.3364485792271661</v>
      </c>
      <c r="F9" s="19">
        <f t="shared" si="1"/>
        <v>1.8256699023552165</v>
      </c>
      <c r="G9" s="19">
        <f t="shared" si="2"/>
        <v>2.314891225483267</v>
      </c>
      <c r="H9" s="48">
        <f t="shared" si="3"/>
        <v>2.8041125486113172</v>
      </c>
      <c r="I9" s="49">
        <f t="shared" si="4"/>
        <v>3.2933338717393679</v>
      </c>
      <c r="J9" s="5"/>
      <c r="K9" s="19">
        <f t="shared" si="5"/>
        <v>1.5321371084783864</v>
      </c>
      <c r="L9" s="19">
        <f t="shared" si="6"/>
        <v>1.8256699023552165</v>
      </c>
      <c r="M9" s="19">
        <f t="shared" si="7"/>
        <v>2.1192026962320467</v>
      </c>
      <c r="N9" s="19">
        <f t="shared" si="8"/>
        <v>2.314891225483267</v>
      </c>
      <c r="O9" s="50">
        <f t="shared" si="9"/>
        <v>2.5105797547344872</v>
      </c>
      <c r="P9" s="48">
        <f t="shared" si="10"/>
        <v>2.8041125486113172</v>
      </c>
      <c r="Q9" s="49">
        <f t="shared" si="11"/>
        <v>3.0976453424881476</v>
      </c>
    </row>
    <row r="10" spans="1:18" x14ac:dyDescent="0.4">
      <c r="A10" s="9" t="s">
        <v>25</v>
      </c>
      <c r="B10" s="12" t="s">
        <v>18</v>
      </c>
      <c r="C10" s="20">
        <v>27.537050296732808</v>
      </c>
      <c r="D10" s="20">
        <v>5.4325466255032744</v>
      </c>
      <c r="E10" s="19">
        <f t="shared" si="0"/>
        <v>22.104503671229534</v>
      </c>
      <c r="F10" s="19">
        <f t="shared" si="1"/>
        <v>24.820776983981169</v>
      </c>
      <c r="G10" s="19">
        <f t="shared" si="2"/>
        <v>27.537050296732808</v>
      </c>
      <c r="H10" s="48">
        <f t="shared" si="3"/>
        <v>30.253323609484447</v>
      </c>
      <c r="I10" s="49">
        <f t="shared" si="4"/>
        <v>32.969596922236079</v>
      </c>
      <c r="J10" s="5"/>
      <c r="K10" s="19">
        <f t="shared" si="5"/>
        <v>23.191012996330187</v>
      </c>
      <c r="L10" s="19">
        <f t="shared" si="6"/>
        <v>24.820776983981169</v>
      </c>
      <c r="M10" s="19">
        <f t="shared" si="7"/>
        <v>26.450540971632154</v>
      </c>
      <c r="N10" s="19">
        <f t="shared" si="8"/>
        <v>27.537050296732808</v>
      </c>
      <c r="O10" s="50">
        <f t="shared" si="9"/>
        <v>28.623559621833461</v>
      </c>
      <c r="P10" s="48">
        <f t="shared" si="10"/>
        <v>30.253323609484447</v>
      </c>
      <c r="Q10" s="49">
        <f t="shared" si="11"/>
        <v>31.883087597135429</v>
      </c>
      <c r="R10" s="1"/>
    </row>
    <row r="11" spans="1:18" x14ac:dyDescent="0.4">
      <c r="A11" s="11" t="s">
        <v>63</v>
      </c>
      <c r="B11" s="12" t="s">
        <v>15</v>
      </c>
      <c r="C11" s="18">
        <v>7.4390878635777939</v>
      </c>
      <c r="D11" s="18">
        <v>2.1161028736636358</v>
      </c>
      <c r="E11" s="49">
        <f t="shared" si="0"/>
        <v>5.3229849899141577</v>
      </c>
      <c r="F11" s="48">
        <f t="shared" si="1"/>
        <v>6.3810364267459763</v>
      </c>
      <c r="G11" s="19">
        <f t="shared" si="2"/>
        <v>7.4390878635777939</v>
      </c>
      <c r="H11" s="19">
        <f t="shared" si="3"/>
        <v>8.4971393004096125</v>
      </c>
      <c r="I11" s="19">
        <f t="shared" si="4"/>
        <v>9.5551907372414302</v>
      </c>
      <c r="J11" s="5"/>
      <c r="K11" s="49">
        <f t="shared" si="5"/>
        <v>5.7462055646468855</v>
      </c>
      <c r="L11" s="48">
        <f t="shared" si="6"/>
        <v>6.3810364267459763</v>
      </c>
      <c r="M11" s="50">
        <f t="shared" si="7"/>
        <v>7.0158672888450671</v>
      </c>
      <c r="N11" s="19">
        <f t="shared" si="8"/>
        <v>7.4390878635777939</v>
      </c>
      <c r="O11" s="19">
        <f t="shared" si="9"/>
        <v>7.8623084383105208</v>
      </c>
      <c r="P11" s="19">
        <f t="shared" si="10"/>
        <v>8.4971393004096125</v>
      </c>
      <c r="Q11" s="19">
        <f t="shared" si="11"/>
        <v>9.1319701625087024</v>
      </c>
    </row>
    <row r="12" spans="1:18" x14ac:dyDescent="0.4">
      <c r="A12" s="11" t="s">
        <v>26</v>
      </c>
      <c r="B12" s="12" t="s">
        <v>16</v>
      </c>
      <c r="C12" s="18">
        <v>2.7361995082642458</v>
      </c>
      <c r="D12" s="18">
        <v>0.79040753837537092</v>
      </c>
      <c r="E12" s="49">
        <f t="shared" si="0"/>
        <v>1.9457919698888748</v>
      </c>
      <c r="F12" s="48">
        <f t="shared" si="1"/>
        <v>2.3409957390765603</v>
      </c>
      <c r="G12" s="19">
        <f t="shared" si="2"/>
        <v>2.7361995082642458</v>
      </c>
      <c r="H12" s="19">
        <f t="shared" si="3"/>
        <v>3.1314032774519314</v>
      </c>
      <c r="I12" s="19">
        <f t="shared" si="4"/>
        <v>3.5266070466396169</v>
      </c>
      <c r="J12" s="5"/>
      <c r="K12" s="49">
        <f t="shared" si="5"/>
        <v>2.1038734775639489</v>
      </c>
      <c r="L12" s="48">
        <f t="shared" si="6"/>
        <v>2.3409957390765603</v>
      </c>
      <c r="M12" s="50">
        <f t="shared" si="7"/>
        <v>2.5781180005891717</v>
      </c>
      <c r="N12" s="19">
        <f t="shared" si="8"/>
        <v>2.7361995082642458</v>
      </c>
      <c r="O12" s="19">
        <f t="shared" si="9"/>
        <v>2.89428101593932</v>
      </c>
      <c r="P12" s="19">
        <f t="shared" si="10"/>
        <v>3.1314032774519314</v>
      </c>
      <c r="Q12" s="19">
        <f t="shared" si="11"/>
        <v>3.3685255389645428</v>
      </c>
    </row>
    <row r="13" spans="1:18" x14ac:dyDescent="0.4">
      <c r="A13" s="11" t="s">
        <v>27</v>
      </c>
      <c r="B13" s="12" t="s">
        <v>16</v>
      </c>
      <c r="C13" s="18">
        <v>2.8639097003191614</v>
      </c>
      <c r="D13" s="18">
        <v>0.77258960230744755</v>
      </c>
      <c r="E13" s="49">
        <f t="shared" si="0"/>
        <v>2.0913200980117139</v>
      </c>
      <c r="F13" s="48">
        <f t="shared" si="1"/>
        <v>2.4776148991654376</v>
      </c>
      <c r="G13" s="19">
        <f t="shared" si="2"/>
        <v>2.8639097003191614</v>
      </c>
      <c r="H13" s="19">
        <f t="shared" si="3"/>
        <v>3.2502045014728851</v>
      </c>
      <c r="I13" s="19">
        <f t="shared" si="4"/>
        <v>3.6364993026266088</v>
      </c>
      <c r="J13" s="5"/>
      <c r="K13" s="49">
        <f t="shared" si="5"/>
        <v>2.2458380184732034</v>
      </c>
      <c r="L13" s="48">
        <f t="shared" si="6"/>
        <v>2.4776148991654376</v>
      </c>
      <c r="M13" s="50">
        <f t="shared" si="7"/>
        <v>2.7093917798576719</v>
      </c>
      <c r="N13" s="19">
        <f t="shared" si="8"/>
        <v>2.8639097003191614</v>
      </c>
      <c r="O13" s="19">
        <f t="shared" si="9"/>
        <v>3.0184276207806509</v>
      </c>
      <c r="P13" s="19">
        <f t="shared" si="10"/>
        <v>3.2502045014728851</v>
      </c>
      <c r="Q13" s="19">
        <f t="shared" si="11"/>
        <v>3.4819813821651193</v>
      </c>
    </row>
    <row r="14" spans="1:18" x14ac:dyDescent="0.4">
      <c r="A14" s="11" t="s">
        <v>28</v>
      </c>
      <c r="B14" s="12" t="s">
        <v>16</v>
      </c>
      <c r="C14" s="18">
        <v>2.7142988144903901</v>
      </c>
      <c r="D14" s="18">
        <v>0.84715807231775886</v>
      </c>
      <c r="E14" s="49">
        <f t="shared" si="0"/>
        <v>1.8671407421726314</v>
      </c>
      <c r="F14" s="48">
        <f t="shared" si="1"/>
        <v>2.2907197783315105</v>
      </c>
      <c r="G14" s="19">
        <f t="shared" si="2"/>
        <v>2.7142988144903901</v>
      </c>
      <c r="H14" s="19">
        <f t="shared" si="3"/>
        <v>3.1378778506492697</v>
      </c>
      <c r="I14" s="19">
        <f t="shared" si="4"/>
        <v>3.5614568868081489</v>
      </c>
      <c r="J14" s="5"/>
      <c r="K14" s="49">
        <f t="shared" si="5"/>
        <v>2.0365723566361829</v>
      </c>
      <c r="L14" s="48">
        <f t="shared" si="6"/>
        <v>2.2907197783315105</v>
      </c>
      <c r="M14" s="50">
        <f t="shared" si="7"/>
        <v>2.5448672000268382</v>
      </c>
      <c r="N14" s="19">
        <f t="shared" si="8"/>
        <v>2.7142988144903901</v>
      </c>
      <c r="O14" s="19">
        <f t="shared" si="9"/>
        <v>2.883730428953942</v>
      </c>
      <c r="P14" s="19">
        <f t="shared" si="10"/>
        <v>3.1378778506492697</v>
      </c>
      <c r="Q14" s="19">
        <f t="shared" si="11"/>
        <v>3.3920252723445974</v>
      </c>
    </row>
    <row r="15" spans="1:18" x14ac:dyDescent="0.4">
      <c r="A15" s="13" t="s">
        <v>48</v>
      </c>
      <c r="B15" s="14" t="s">
        <v>17</v>
      </c>
      <c r="C15" s="21">
        <v>15.753495886651592</v>
      </c>
      <c r="D15" s="21">
        <v>3.3115125170776989</v>
      </c>
      <c r="E15" s="51">
        <f t="shared" si="0"/>
        <v>12.441983369573894</v>
      </c>
      <c r="F15" s="52">
        <f t="shared" si="1"/>
        <v>14.097739628112743</v>
      </c>
      <c r="G15" s="22">
        <f t="shared" si="2"/>
        <v>15.753495886651592</v>
      </c>
      <c r="H15" s="22">
        <f t="shared" si="3"/>
        <v>17.409252145190443</v>
      </c>
      <c r="I15" s="22">
        <f t="shared" si="4"/>
        <v>19.065008403729291</v>
      </c>
      <c r="J15" s="6"/>
      <c r="K15" s="51">
        <f t="shared" si="5"/>
        <v>13.104285872989433</v>
      </c>
      <c r="L15" s="52">
        <f t="shared" si="6"/>
        <v>14.097739628112743</v>
      </c>
      <c r="M15" s="53">
        <f t="shared" si="7"/>
        <v>15.091193383236053</v>
      </c>
      <c r="N15" s="22">
        <f t="shared" si="8"/>
        <v>15.753495886651592</v>
      </c>
      <c r="O15" s="22">
        <f t="shared" si="9"/>
        <v>16.415798390067131</v>
      </c>
      <c r="P15" s="22">
        <f t="shared" si="10"/>
        <v>17.409252145190443</v>
      </c>
      <c r="Q15" s="22">
        <f t="shared" si="11"/>
        <v>18.402705900313752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6.5424498924137673</v>
      </c>
      <c r="D17" s="18">
        <v>2.3775121980843075</v>
      </c>
      <c r="E17" s="49">
        <f t="shared" si="0"/>
        <v>4.1649376943294598</v>
      </c>
      <c r="F17" s="48">
        <f t="shared" si="1"/>
        <v>5.3536937933716136</v>
      </c>
      <c r="G17" s="19">
        <f t="shared" si="2"/>
        <v>6.5424498924137673</v>
      </c>
      <c r="H17" s="19">
        <f t="shared" si="3"/>
        <v>7.731205991455921</v>
      </c>
      <c r="I17" s="19">
        <f t="shared" si="4"/>
        <v>8.9199620904980748</v>
      </c>
      <c r="J17" s="5"/>
      <c r="K17" s="49">
        <f t="shared" si="5"/>
        <v>4.6404401339463215</v>
      </c>
      <c r="L17" s="48">
        <f t="shared" si="6"/>
        <v>5.3536937933716136</v>
      </c>
      <c r="M17" s="50">
        <f t="shared" si="7"/>
        <v>6.0669474527969056</v>
      </c>
      <c r="N17" s="19">
        <f t="shared" si="8"/>
        <v>6.5424498924137673</v>
      </c>
      <c r="O17" s="19">
        <f t="shared" si="9"/>
        <v>7.017952332030629</v>
      </c>
      <c r="P17" s="19">
        <f t="shared" si="10"/>
        <v>7.731205991455921</v>
      </c>
      <c r="Q17" s="19">
        <f t="shared" si="11"/>
        <v>8.444459650881214</v>
      </c>
    </row>
    <row r="18" spans="1:18" x14ac:dyDescent="0.4">
      <c r="A18" s="11" t="s">
        <v>30</v>
      </c>
      <c r="B18" s="12" t="s">
        <v>15</v>
      </c>
      <c r="C18" s="18">
        <v>6.5107054729346965</v>
      </c>
      <c r="D18" s="18">
        <v>2.4868503811243747</v>
      </c>
      <c r="E18" s="19">
        <f t="shared" si="0"/>
        <v>4.0238550918103222</v>
      </c>
      <c r="F18" s="19">
        <f t="shared" si="1"/>
        <v>5.2672802823725089</v>
      </c>
      <c r="G18" s="19">
        <f t="shared" si="2"/>
        <v>6.5107054729346965</v>
      </c>
      <c r="H18" s="48">
        <f t="shared" si="3"/>
        <v>7.7541306634968841</v>
      </c>
      <c r="I18" s="49">
        <f t="shared" si="4"/>
        <v>8.9975558540590708</v>
      </c>
      <c r="J18" s="5"/>
      <c r="K18" s="19">
        <f t="shared" si="5"/>
        <v>4.5212251680351967</v>
      </c>
      <c r="L18" s="19">
        <f t="shared" si="6"/>
        <v>5.2672802823725089</v>
      </c>
      <c r="M18" s="19">
        <f t="shared" si="7"/>
        <v>6.013335396709822</v>
      </c>
      <c r="N18" s="19">
        <f t="shared" si="8"/>
        <v>6.5107054729346965</v>
      </c>
      <c r="O18" s="50">
        <f t="shared" si="9"/>
        <v>7.008075549159571</v>
      </c>
      <c r="P18" s="49">
        <f t="shared" si="10"/>
        <v>7.7541306634968841</v>
      </c>
      <c r="Q18" s="49">
        <f t="shared" si="11"/>
        <v>8.5001857778341972</v>
      </c>
    </row>
    <row r="19" spans="1:18" x14ac:dyDescent="0.4">
      <c r="A19" s="11" t="s">
        <v>59</v>
      </c>
      <c r="B19" s="12" t="s">
        <v>15</v>
      </c>
      <c r="C19" s="18">
        <v>6.6550897164667742</v>
      </c>
      <c r="D19" s="18">
        <v>2.5303403948059509</v>
      </c>
      <c r="E19" s="19">
        <f t="shared" si="0"/>
        <v>4.1247493216608238</v>
      </c>
      <c r="F19" s="19">
        <f t="shared" si="1"/>
        <v>5.389919519063799</v>
      </c>
      <c r="G19" s="19">
        <f t="shared" si="2"/>
        <v>6.6550897164667742</v>
      </c>
      <c r="H19" s="48">
        <f t="shared" si="3"/>
        <v>7.9202599138697494</v>
      </c>
      <c r="I19" s="49">
        <f t="shared" si="4"/>
        <v>9.1854301112727246</v>
      </c>
      <c r="J19" s="5"/>
      <c r="K19" s="19">
        <f t="shared" si="5"/>
        <v>4.6308174006220133</v>
      </c>
      <c r="L19" s="19">
        <f t="shared" si="6"/>
        <v>5.389919519063799</v>
      </c>
      <c r="M19" s="19">
        <f t="shared" si="7"/>
        <v>6.1490216375055837</v>
      </c>
      <c r="N19" s="19">
        <f t="shared" si="8"/>
        <v>6.6550897164667742</v>
      </c>
      <c r="O19" s="50">
        <f t="shared" si="9"/>
        <v>7.1611577954279646</v>
      </c>
      <c r="P19" s="49">
        <f t="shared" si="10"/>
        <v>7.9202599138697494</v>
      </c>
      <c r="Q19" s="49">
        <f t="shared" si="11"/>
        <v>8.6793620323115341</v>
      </c>
    </row>
    <row r="20" spans="1:18" x14ac:dyDescent="0.4">
      <c r="A20" s="11" t="s">
        <v>60</v>
      </c>
      <c r="B20" s="12" t="s">
        <v>15</v>
      </c>
      <c r="C20" s="24">
        <v>6.0692958712088645</v>
      </c>
      <c r="D20" s="24">
        <v>2.3222078418214362</v>
      </c>
      <c r="E20" s="19">
        <f t="shared" si="0"/>
        <v>3.7470880293874282</v>
      </c>
      <c r="F20" s="19">
        <f t="shared" si="1"/>
        <v>4.9081919502981464</v>
      </c>
      <c r="G20" s="19">
        <f t="shared" si="2"/>
        <v>6.0692958712088645</v>
      </c>
      <c r="H20" s="48">
        <f t="shared" si="3"/>
        <v>7.2303997921195826</v>
      </c>
      <c r="I20" s="49">
        <f t="shared" si="4"/>
        <v>8.3915037130302998</v>
      </c>
      <c r="J20" s="5"/>
      <c r="K20" s="19">
        <f t="shared" si="5"/>
        <v>4.2115295977517153</v>
      </c>
      <c r="L20" s="19">
        <f t="shared" si="6"/>
        <v>4.9081919502981464</v>
      </c>
      <c r="M20" s="19">
        <f t="shared" si="7"/>
        <v>5.6048543028445774</v>
      </c>
      <c r="N20" s="19">
        <f t="shared" si="8"/>
        <v>6.0692958712088645</v>
      </c>
      <c r="O20" s="50">
        <f t="shared" si="9"/>
        <v>6.5337374395731516</v>
      </c>
      <c r="P20" s="49">
        <f t="shared" si="10"/>
        <v>7.2303997921195826</v>
      </c>
      <c r="Q20" s="49">
        <f t="shared" si="11"/>
        <v>7.9270621446660137</v>
      </c>
      <c r="R20" s="44"/>
    </row>
    <row r="21" spans="1:18" x14ac:dyDescent="0.4">
      <c r="A21" s="11" t="s">
        <v>31</v>
      </c>
      <c r="B21" s="12" t="s">
        <v>17</v>
      </c>
      <c r="C21" s="18">
        <v>10.316942370580835</v>
      </c>
      <c r="D21" s="18">
        <v>3.962491569050461</v>
      </c>
      <c r="E21" s="19">
        <f t="shared" si="0"/>
        <v>6.3544508015303736</v>
      </c>
      <c r="F21" s="19">
        <f t="shared" si="1"/>
        <v>8.3356965860556045</v>
      </c>
      <c r="G21" s="19">
        <f t="shared" si="2"/>
        <v>10.316942370580835</v>
      </c>
      <c r="H21" s="48">
        <f t="shared" si="3"/>
        <v>12.298188155106065</v>
      </c>
      <c r="I21" s="49">
        <f t="shared" si="4"/>
        <v>14.279433939631296</v>
      </c>
      <c r="J21" s="5"/>
      <c r="K21" s="19">
        <f t="shared" si="5"/>
        <v>7.1469491153404654</v>
      </c>
      <c r="L21" s="19">
        <f t="shared" si="6"/>
        <v>8.3356965860556045</v>
      </c>
      <c r="M21" s="19">
        <f t="shared" si="7"/>
        <v>9.5244440567707418</v>
      </c>
      <c r="N21" s="19">
        <f t="shared" si="8"/>
        <v>10.316942370580835</v>
      </c>
      <c r="O21" s="50">
        <f t="shared" si="9"/>
        <v>11.109440684390927</v>
      </c>
      <c r="P21" s="49">
        <f t="shared" si="10"/>
        <v>12.298188155106065</v>
      </c>
      <c r="Q21" s="49">
        <f t="shared" si="11"/>
        <v>13.486935625821204</v>
      </c>
    </row>
    <row r="22" spans="1:18" x14ac:dyDescent="0.4">
      <c r="A22" s="11" t="s">
        <v>49</v>
      </c>
      <c r="B22" s="12" t="s">
        <v>15</v>
      </c>
      <c r="C22" s="18">
        <v>5.6774416002017425</v>
      </c>
      <c r="D22" s="18">
        <v>2.3664510482871424</v>
      </c>
      <c r="E22" s="19">
        <f t="shared" si="0"/>
        <v>3.3109905519146001</v>
      </c>
      <c r="F22" s="19">
        <f t="shared" si="1"/>
        <v>4.4942160760581711</v>
      </c>
      <c r="G22" s="19">
        <f t="shared" si="2"/>
        <v>5.6774416002017425</v>
      </c>
      <c r="H22" s="48">
        <f t="shared" si="3"/>
        <v>6.8606671243453139</v>
      </c>
      <c r="I22" s="49">
        <f t="shared" si="4"/>
        <v>8.0438926484888853</v>
      </c>
      <c r="J22" s="5"/>
      <c r="K22" s="19">
        <f t="shared" si="5"/>
        <v>3.7842807615720284</v>
      </c>
      <c r="L22" s="19">
        <f t="shared" si="6"/>
        <v>4.4942160760581711</v>
      </c>
      <c r="M22" s="19">
        <f t="shared" si="7"/>
        <v>5.2041513905443137</v>
      </c>
      <c r="N22" s="19">
        <f t="shared" si="8"/>
        <v>5.6774416002017425</v>
      </c>
      <c r="O22" s="50">
        <f t="shared" si="9"/>
        <v>6.1507318098591712</v>
      </c>
      <c r="P22" s="49">
        <f t="shared" si="10"/>
        <v>6.8606671243453139</v>
      </c>
      <c r="Q22" s="49">
        <f t="shared" si="11"/>
        <v>7.5706024388314566</v>
      </c>
    </row>
    <row r="23" spans="1:18" x14ac:dyDescent="0.4">
      <c r="A23" s="11" t="s">
        <v>32</v>
      </c>
      <c r="B23" s="12" t="s">
        <v>18</v>
      </c>
      <c r="C23" s="18">
        <v>19.491219011360958</v>
      </c>
      <c r="D23" s="18">
        <v>6.126611910112798</v>
      </c>
      <c r="E23" s="19">
        <f t="shared" si="0"/>
        <v>13.36460710124816</v>
      </c>
      <c r="F23" s="19">
        <f t="shared" si="1"/>
        <v>16.427913056304558</v>
      </c>
      <c r="G23" s="19">
        <f t="shared" si="2"/>
        <v>19.491219011360958</v>
      </c>
      <c r="H23" s="48">
        <f t="shared" si="3"/>
        <v>22.554524966417357</v>
      </c>
      <c r="I23" s="49">
        <f t="shared" si="4"/>
        <v>25.617830921473754</v>
      </c>
      <c r="J23" s="5"/>
      <c r="K23" s="19">
        <f t="shared" si="5"/>
        <v>14.589929483270719</v>
      </c>
      <c r="L23" s="19">
        <f t="shared" si="6"/>
        <v>16.427913056304558</v>
      </c>
      <c r="M23" s="19">
        <f t="shared" si="7"/>
        <v>18.2658966293384</v>
      </c>
      <c r="N23" s="19">
        <f t="shared" si="8"/>
        <v>19.491219011360958</v>
      </c>
      <c r="O23" s="50">
        <f t="shared" si="9"/>
        <v>20.716541393383515</v>
      </c>
      <c r="P23" s="49">
        <f t="shared" si="10"/>
        <v>22.554524966417357</v>
      </c>
      <c r="Q23" s="49">
        <f t="shared" si="11"/>
        <v>24.392508539451196</v>
      </c>
    </row>
    <row r="24" spans="1:18" x14ac:dyDescent="0.4">
      <c r="A24" s="11" t="s">
        <v>50</v>
      </c>
      <c r="B24" s="12" t="s">
        <v>16</v>
      </c>
      <c r="C24" s="18">
        <v>1.349786025030753</v>
      </c>
      <c r="D24" s="18">
        <v>0.64753136580266768</v>
      </c>
      <c r="E24" s="27">
        <f t="shared" si="0"/>
        <v>0.70225465922808528</v>
      </c>
      <c r="F24" s="19">
        <f t="shared" si="1"/>
        <v>1.0260203421294192</v>
      </c>
      <c r="G24" s="19">
        <f t="shared" si="2"/>
        <v>1.349786025030753</v>
      </c>
      <c r="H24" s="48">
        <f t="shared" si="3"/>
        <v>1.6735517079320867</v>
      </c>
      <c r="I24" s="49">
        <f t="shared" si="4"/>
        <v>1.9973173908334205</v>
      </c>
      <c r="J24" s="5"/>
      <c r="K24" s="27">
        <f t="shared" si="5"/>
        <v>0.83176093238861881</v>
      </c>
      <c r="L24" s="19">
        <f t="shared" si="6"/>
        <v>1.0260203421294192</v>
      </c>
      <c r="M24" s="19">
        <f t="shared" si="7"/>
        <v>1.2202797518702195</v>
      </c>
      <c r="N24" s="19">
        <f t="shared" si="8"/>
        <v>1.349786025030753</v>
      </c>
      <c r="O24" s="50">
        <f t="shared" si="9"/>
        <v>1.4792922981912864</v>
      </c>
      <c r="P24" s="49">
        <f t="shared" si="10"/>
        <v>1.6735517079320867</v>
      </c>
      <c r="Q24" s="49">
        <f t="shared" si="11"/>
        <v>1.8678111176728871</v>
      </c>
    </row>
    <row r="25" spans="1:18" x14ac:dyDescent="0.4">
      <c r="A25" s="11" t="s">
        <v>51</v>
      </c>
      <c r="B25" s="12" t="s">
        <v>16</v>
      </c>
      <c r="C25" s="18">
        <v>1.7805633492009083</v>
      </c>
      <c r="D25" s="18">
        <v>0.89415057927072183</v>
      </c>
      <c r="E25" s="27">
        <f t="shared" si="0"/>
        <v>0.88641276993018647</v>
      </c>
      <c r="F25" s="19">
        <f t="shared" si="1"/>
        <v>1.3334880595655474</v>
      </c>
      <c r="G25" s="19">
        <f t="shared" si="2"/>
        <v>1.7805633492009083</v>
      </c>
      <c r="H25" s="48">
        <f t="shared" si="3"/>
        <v>2.227638638836269</v>
      </c>
      <c r="I25" s="49">
        <f t="shared" si="4"/>
        <v>2.6747139284716299</v>
      </c>
      <c r="J25" s="5"/>
      <c r="K25" s="19">
        <f t="shared" si="5"/>
        <v>1.0652428857843308</v>
      </c>
      <c r="L25" s="19">
        <f t="shared" si="6"/>
        <v>1.3334880595655474</v>
      </c>
      <c r="M25" s="19">
        <f t="shared" si="7"/>
        <v>1.601733233346764</v>
      </c>
      <c r="N25" s="19">
        <f t="shared" si="8"/>
        <v>1.7805633492009083</v>
      </c>
      <c r="O25" s="50">
        <f t="shared" si="9"/>
        <v>1.9593934650550526</v>
      </c>
      <c r="P25" s="49">
        <f t="shared" si="10"/>
        <v>2.227638638836269</v>
      </c>
      <c r="Q25" s="49">
        <f t="shared" si="11"/>
        <v>2.4958838126174858</v>
      </c>
    </row>
    <row r="26" spans="1:18" x14ac:dyDescent="0.4">
      <c r="A26" s="13" t="s">
        <v>66</v>
      </c>
      <c r="B26" s="14" t="s">
        <v>36</v>
      </c>
      <c r="C26" s="25">
        <v>38.009583538777399</v>
      </c>
      <c r="D26" s="25">
        <v>10.860867962015837</v>
      </c>
      <c r="E26" s="22">
        <f t="shared" si="0"/>
        <v>27.14871557676156</v>
      </c>
      <c r="F26" s="22">
        <f t="shared" si="1"/>
        <v>32.579149557769483</v>
      </c>
      <c r="G26" s="22">
        <f t="shared" si="2"/>
        <v>38.009583538777399</v>
      </c>
      <c r="H26" s="52">
        <f t="shared" si="3"/>
        <v>43.440017519785314</v>
      </c>
      <c r="I26" s="51">
        <f t="shared" si="4"/>
        <v>48.870451500793237</v>
      </c>
      <c r="J26" s="6"/>
      <c r="K26" s="22">
        <f t="shared" si="5"/>
        <v>29.32088916916473</v>
      </c>
      <c r="L26" s="22">
        <f t="shared" si="6"/>
        <v>32.579149557769483</v>
      </c>
      <c r="M26" s="22">
        <f t="shared" si="7"/>
        <v>35.83740994637423</v>
      </c>
      <c r="N26" s="22">
        <f t="shared" si="8"/>
        <v>38.009583538777399</v>
      </c>
      <c r="O26" s="53">
        <f t="shared" si="9"/>
        <v>40.181757131180568</v>
      </c>
      <c r="P26" s="51">
        <f t="shared" si="10"/>
        <v>43.440017519785314</v>
      </c>
      <c r="Q26" s="51">
        <f t="shared" si="11"/>
        <v>46.698277908390068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7.2676141556216862</v>
      </c>
      <c r="D28" s="18">
        <v>2.3060193903905932</v>
      </c>
      <c r="E28" s="49">
        <f t="shared" si="0"/>
        <v>4.9615947652310926</v>
      </c>
      <c r="F28" s="48">
        <f t="shared" si="1"/>
        <v>6.1146044604263894</v>
      </c>
      <c r="G28" s="19">
        <f t="shared" si="2"/>
        <v>7.2676141556216862</v>
      </c>
      <c r="H28" s="19">
        <f t="shared" si="3"/>
        <v>8.4206238508169822</v>
      </c>
      <c r="I28" s="19">
        <f t="shared" si="4"/>
        <v>9.5736335460122799</v>
      </c>
      <c r="J28" s="5"/>
      <c r="K28" s="49">
        <f t="shared" si="5"/>
        <v>5.4227986433092115</v>
      </c>
      <c r="L28" s="48">
        <f t="shared" si="6"/>
        <v>6.1146044604263894</v>
      </c>
      <c r="M28" s="50">
        <f t="shared" si="7"/>
        <v>6.8064102775435673</v>
      </c>
      <c r="N28" s="19">
        <f t="shared" si="8"/>
        <v>7.2676141556216862</v>
      </c>
      <c r="O28" s="19">
        <f t="shared" si="9"/>
        <v>7.7288180336998051</v>
      </c>
      <c r="P28" s="19">
        <f t="shared" si="10"/>
        <v>8.4206238508169822</v>
      </c>
      <c r="Q28" s="19">
        <f t="shared" si="11"/>
        <v>9.1124296679341619</v>
      </c>
    </row>
    <row r="29" spans="1:18" x14ac:dyDescent="0.4">
      <c r="A29" s="11" t="s">
        <v>62</v>
      </c>
      <c r="B29" s="12" t="s">
        <v>15</v>
      </c>
      <c r="C29" s="18">
        <v>7.8276645863064989</v>
      </c>
      <c r="D29" s="18">
        <v>2.1563431130217476</v>
      </c>
      <c r="E29" s="49">
        <f t="shared" si="0"/>
        <v>5.6713214732847508</v>
      </c>
      <c r="F29" s="48">
        <f t="shared" si="1"/>
        <v>6.7494930297956248</v>
      </c>
      <c r="G29" s="19">
        <f t="shared" si="2"/>
        <v>7.8276645863064989</v>
      </c>
      <c r="H29" s="19">
        <f t="shared" si="3"/>
        <v>8.9058361428173729</v>
      </c>
      <c r="I29" s="19">
        <f t="shared" si="4"/>
        <v>9.9840076993282469</v>
      </c>
      <c r="J29" s="5"/>
      <c r="K29" s="49">
        <f t="shared" si="5"/>
        <v>6.1025900958891004</v>
      </c>
      <c r="L29" s="48">
        <f t="shared" si="6"/>
        <v>6.7494930297956248</v>
      </c>
      <c r="M29" s="50">
        <f t="shared" si="7"/>
        <v>7.3963959637021492</v>
      </c>
      <c r="N29" s="19">
        <f t="shared" si="8"/>
        <v>7.8276645863064989</v>
      </c>
      <c r="O29" s="19">
        <f t="shared" si="9"/>
        <v>8.2589332089108485</v>
      </c>
      <c r="P29" s="19">
        <f t="shared" si="10"/>
        <v>8.9058361428173729</v>
      </c>
      <c r="Q29" s="19">
        <f t="shared" si="11"/>
        <v>9.5527390767238973</v>
      </c>
    </row>
    <row r="30" spans="1:18" x14ac:dyDescent="0.4">
      <c r="A30" s="11" t="s">
        <v>33</v>
      </c>
      <c r="B30" s="12" t="s">
        <v>15</v>
      </c>
      <c r="C30" s="18">
        <v>9.4858024922994737</v>
      </c>
      <c r="D30" s="18">
        <v>2.3243001421914964</v>
      </c>
      <c r="E30" s="49">
        <f t="shared" si="0"/>
        <v>7.1615023501079769</v>
      </c>
      <c r="F30" s="48">
        <f t="shared" si="1"/>
        <v>8.3236524212037253</v>
      </c>
      <c r="G30" s="19">
        <f t="shared" si="2"/>
        <v>9.4858024922994737</v>
      </c>
      <c r="H30" s="19">
        <f t="shared" si="3"/>
        <v>10.647952563395222</v>
      </c>
      <c r="I30" s="19">
        <f t="shared" si="4"/>
        <v>11.810102634490971</v>
      </c>
      <c r="J30" s="5"/>
      <c r="K30" s="49">
        <f t="shared" si="5"/>
        <v>7.6263623785462764</v>
      </c>
      <c r="L30" s="48">
        <f t="shared" si="6"/>
        <v>8.3236524212037253</v>
      </c>
      <c r="M30" s="50">
        <f t="shared" si="7"/>
        <v>9.020942463861175</v>
      </c>
      <c r="N30" s="19">
        <f t="shared" si="8"/>
        <v>9.4858024922994737</v>
      </c>
      <c r="O30" s="19">
        <f t="shared" si="9"/>
        <v>9.9506625207377724</v>
      </c>
      <c r="P30" s="19">
        <f t="shared" si="10"/>
        <v>10.647952563395222</v>
      </c>
      <c r="Q30" s="19">
        <f t="shared" si="11"/>
        <v>11.345242606052672</v>
      </c>
    </row>
    <row r="31" spans="1:18" x14ac:dyDescent="0.4">
      <c r="A31" s="11" t="s">
        <v>34</v>
      </c>
      <c r="B31" s="12" t="s">
        <v>38</v>
      </c>
      <c r="C31" s="26">
        <v>5.70641197945604</v>
      </c>
      <c r="D31" s="26">
        <v>1.3786168647151973</v>
      </c>
      <c r="E31" s="49">
        <f>C31-D31</f>
        <v>4.3277951147408427</v>
      </c>
      <c r="F31" s="48">
        <f>C31-0.5*D31</f>
        <v>5.0171035470984418</v>
      </c>
      <c r="G31" s="19">
        <f>C31</f>
        <v>5.70641197945604</v>
      </c>
      <c r="H31" s="19">
        <f>C31+0.5*D31</f>
        <v>6.3957204118136382</v>
      </c>
      <c r="I31" s="19">
        <f>C31+D31</f>
        <v>7.0850288441712372</v>
      </c>
      <c r="J31" s="19"/>
      <c r="K31" s="49">
        <f>C31-0.8*D31</f>
        <v>4.6035184876838819</v>
      </c>
      <c r="L31" s="48">
        <f>C31-0.5*D31</f>
        <v>5.0171035470984418</v>
      </c>
      <c r="M31" s="50">
        <f>C31-0.2*D31</f>
        <v>5.4306886065130007</v>
      </c>
      <c r="N31" s="19">
        <f>C31</f>
        <v>5.70641197945604</v>
      </c>
      <c r="O31" s="19">
        <f>C31+0.2*D31</f>
        <v>5.9821353523990792</v>
      </c>
      <c r="P31" s="19">
        <f>C31+0.5*D31</f>
        <v>6.3957204118136382</v>
      </c>
      <c r="Q31" s="19">
        <f>C31+0.8*D31</f>
        <v>6.809305471228198</v>
      </c>
    </row>
    <row r="32" spans="1:18" x14ac:dyDescent="0.4">
      <c r="A32" s="9" t="s">
        <v>53</v>
      </c>
      <c r="B32" s="12" t="s">
        <v>37</v>
      </c>
      <c r="C32" s="19">
        <v>24.581081234227661</v>
      </c>
      <c r="D32" s="19">
        <v>5.4274391287007351</v>
      </c>
      <c r="E32" s="49">
        <f t="shared" si="0"/>
        <v>19.153642105526927</v>
      </c>
      <c r="F32" s="48">
        <f t="shared" si="1"/>
        <v>21.867361669877294</v>
      </c>
      <c r="G32" s="19">
        <f t="shared" si="2"/>
        <v>24.581081234227661</v>
      </c>
      <c r="H32" s="19">
        <f t="shared" si="3"/>
        <v>27.294800798578027</v>
      </c>
      <c r="I32" s="19">
        <f t="shared" si="4"/>
        <v>30.008520362928394</v>
      </c>
      <c r="J32" s="5"/>
      <c r="K32" s="49">
        <f t="shared" si="5"/>
        <v>20.239129931267072</v>
      </c>
      <c r="L32" s="48">
        <f t="shared" si="6"/>
        <v>21.867361669877294</v>
      </c>
      <c r="M32" s="50">
        <f t="shared" si="7"/>
        <v>23.495593408487515</v>
      </c>
      <c r="N32" s="19">
        <f t="shared" si="8"/>
        <v>24.581081234227661</v>
      </c>
      <c r="O32" s="19">
        <f t="shared" si="9"/>
        <v>25.666569059967806</v>
      </c>
      <c r="P32" s="19">
        <f t="shared" si="10"/>
        <v>27.294800798578027</v>
      </c>
      <c r="Q32" s="19">
        <f t="shared" si="11"/>
        <v>28.923032537188249</v>
      </c>
    </row>
    <row r="33" spans="1:18" x14ac:dyDescent="0.4">
      <c r="A33" s="13" t="s">
        <v>54</v>
      </c>
      <c r="B33" s="14" t="s">
        <v>17</v>
      </c>
      <c r="C33" s="47">
        <v>15.076073421392385</v>
      </c>
      <c r="D33" s="47">
        <v>4.0417186665357905</v>
      </c>
      <c r="E33" s="51">
        <f t="shared" si="0"/>
        <v>11.034354754856594</v>
      </c>
      <c r="F33" s="52">
        <f t="shared" si="1"/>
        <v>13.05521408812449</v>
      </c>
      <c r="G33" s="22">
        <f t="shared" si="2"/>
        <v>15.076073421392385</v>
      </c>
      <c r="H33" s="22">
        <f t="shared" si="3"/>
        <v>17.09693275466028</v>
      </c>
      <c r="I33" s="22">
        <f t="shared" si="4"/>
        <v>19.117792087928176</v>
      </c>
      <c r="J33" s="22"/>
      <c r="K33" s="51">
        <f t="shared" si="5"/>
        <v>11.842698488163752</v>
      </c>
      <c r="L33" s="52">
        <f t="shared" si="6"/>
        <v>13.05521408812449</v>
      </c>
      <c r="M33" s="53">
        <f t="shared" si="7"/>
        <v>14.267729688085227</v>
      </c>
      <c r="N33" s="22">
        <f t="shared" si="8"/>
        <v>15.076073421392385</v>
      </c>
      <c r="O33" s="22">
        <f t="shared" si="9"/>
        <v>15.884417154699543</v>
      </c>
      <c r="P33" s="22">
        <f t="shared" si="10"/>
        <v>17.09693275466028</v>
      </c>
      <c r="Q33" s="22">
        <f t="shared" si="11"/>
        <v>18.309448354621018</v>
      </c>
      <c r="R33" s="44"/>
    </row>
    <row r="34" spans="1:18" x14ac:dyDescent="0.4">
      <c r="A34" s="9" t="s">
        <v>55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57.50080255013836</v>
      </c>
      <c r="D35" s="26">
        <v>15.651647942339812</v>
      </c>
      <c r="E35" s="19">
        <f t="shared" si="0"/>
        <v>41.849154607798546</v>
      </c>
      <c r="F35" s="19">
        <f t="shared" si="1"/>
        <v>49.674978578968457</v>
      </c>
      <c r="G35" s="19">
        <f t="shared" si="2"/>
        <v>57.50080255013836</v>
      </c>
      <c r="H35" s="48">
        <f t="shared" si="3"/>
        <v>65.32662652130827</v>
      </c>
      <c r="I35" s="49">
        <f t="shared" si="4"/>
        <v>73.152450492478167</v>
      </c>
      <c r="J35" s="19"/>
      <c r="K35" s="19">
        <f t="shared" si="5"/>
        <v>44.979484196266512</v>
      </c>
      <c r="L35" s="19">
        <f t="shared" si="6"/>
        <v>49.674978578968457</v>
      </c>
      <c r="M35" s="19">
        <f t="shared" si="7"/>
        <v>54.370472961670394</v>
      </c>
      <c r="N35" s="19">
        <f t="shared" si="8"/>
        <v>57.50080255013836</v>
      </c>
      <c r="O35" s="50">
        <f t="shared" si="9"/>
        <v>60.631132138606326</v>
      </c>
      <c r="P35" s="48">
        <f t="shared" si="10"/>
        <v>65.32662652130827</v>
      </c>
      <c r="Q35" s="49">
        <f t="shared" si="11"/>
        <v>70.022120904010208</v>
      </c>
      <c r="R35" s="45"/>
    </row>
    <row r="36" spans="1:18" x14ac:dyDescent="0.4">
      <c r="A36" s="17" t="s">
        <v>35</v>
      </c>
      <c r="B36" s="14" t="s">
        <v>40</v>
      </c>
      <c r="C36" s="47">
        <v>62.202473175853555</v>
      </c>
      <c r="D36" s="47">
        <v>10.62767121294133</v>
      </c>
      <c r="E36" s="22">
        <f t="shared" si="0"/>
        <v>51.574801962912225</v>
      </c>
      <c r="F36" s="22">
        <f t="shared" si="1"/>
        <v>56.888637569382894</v>
      </c>
      <c r="G36" s="22">
        <f t="shared" si="2"/>
        <v>62.202473175853555</v>
      </c>
      <c r="H36" s="52">
        <f t="shared" si="3"/>
        <v>67.516308782324217</v>
      </c>
      <c r="I36" s="51">
        <f t="shared" si="4"/>
        <v>72.830144388794878</v>
      </c>
      <c r="J36" s="22"/>
      <c r="K36" s="22">
        <f t="shared" si="5"/>
        <v>53.700336205500491</v>
      </c>
      <c r="L36" s="22">
        <f t="shared" si="6"/>
        <v>56.888637569382894</v>
      </c>
      <c r="M36" s="22">
        <f t="shared" si="7"/>
        <v>60.076938933265289</v>
      </c>
      <c r="N36" s="22">
        <f t="shared" si="8"/>
        <v>62.202473175853555</v>
      </c>
      <c r="O36" s="53">
        <f t="shared" si="9"/>
        <v>64.328007418441814</v>
      </c>
      <c r="P36" s="52">
        <f t="shared" si="10"/>
        <v>67.516308782324217</v>
      </c>
      <c r="Q36" s="51">
        <f t="shared" si="11"/>
        <v>70.704610146206619</v>
      </c>
      <c r="R36" s="44"/>
    </row>
    <row r="37" spans="1:18" x14ac:dyDescent="0.4">
      <c r="A37" s="9" t="s">
        <v>56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21.516184073641536</v>
      </c>
      <c r="D38" s="19">
        <v>7.1622028787508141</v>
      </c>
      <c r="E38" s="19">
        <f t="shared" si="0"/>
        <v>14.353981194890721</v>
      </c>
      <c r="F38" s="19">
        <f t="shared" si="1"/>
        <v>17.935082634266131</v>
      </c>
      <c r="G38" s="19">
        <f t="shared" si="2"/>
        <v>21.516184073641536</v>
      </c>
      <c r="H38" s="48">
        <f t="shared" si="3"/>
        <v>25.097285513016942</v>
      </c>
      <c r="I38" s="49">
        <f t="shared" si="4"/>
        <v>28.678386952392351</v>
      </c>
      <c r="J38" s="5"/>
      <c r="K38" s="19">
        <f t="shared" si="5"/>
        <v>15.786421770640885</v>
      </c>
      <c r="L38" s="19">
        <f t="shared" si="6"/>
        <v>17.935082634266131</v>
      </c>
      <c r="M38" s="19">
        <f t="shared" si="7"/>
        <v>20.083743497891373</v>
      </c>
      <c r="N38" s="19">
        <f t="shared" si="8"/>
        <v>21.516184073641536</v>
      </c>
      <c r="O38" s="50">
        <f t="shared" si="9"/>
        <v>22.9486246493917</v>
      </c>
      <c r="P38" s="48">
        <f t="shared" si="10"/>
        <v>25.097285513016942</v>
      </c>
      <c r="Q38" s="49">
        <f t="shared" si="11"/>
        <v>27.245946376642188</v>
      </c>
    </row>
    <row r="39" spans="1:18" x14ac:dyDescent="0.4">
      <c r="A39" s="17" t="s">
        <v>20</v>
      </c>
      <c r="B39" s="12" t="s">
        <v>41</v>
      </c>
      <c r="C39" s="19">
        <v>30.456834589073836</v>
      </c>
      <c r="D39" s="19">
        <v>5.8347859115807132</v>
      </c>
      <c r="E39" s="19">
        <f t="shared" si="0"/>
        <v>24.622048677493122</v>
      </c>
      <c r="F39" s="19">
        <f t="shared" si="1"/>
        <v>27.539441633283481</v>
      </c>
      <c r="G39" s="19">
        <f t="shared" si="2"/>
        <v>30.456834589073836</v>
      </c>
      <c r="H39" s="48">
        <f t="shared" si="3"/>
        <v>33.374227544864191</v>
      </c>
      <c r="I39" s="49">
        <f t="shared" si="4"/>
        <v>36.291620500654545</v>
      </c>
      <c r="J39" s="5"/>
      <c r="K39" s="19">
        <f t="shared" si="5"/>
        <v>25.789005859809265</v>
      </c>
      <c r="L39" s="19">
        <f t="shared" si="6"/>
        <v>27.539441633283481</v>
      </c>
      <c r="M39" s="19">
        <f t="shared" si="7"/>
        <v>29.289877406757693</v>
      </c>
      <c r="N39" s="19">
        <f t="shared" si="8"/>
        <v>30.456834589073836</v>
      </c>
      <c r="O39" s="50">
        <f t="shared" si="9"/>
        <v>31.623791771389978</v>
      </c>
      <c r="P39" s="48">
        <f t="shared" si="10"/>
        <v>33.374227544864191</v>
      </c>
      <c r="Q39" s="49">
        <f t="shared" si="11"/>
        <v>35.124663318338406</v>
      </c>
    </row>
    <row r="40" spans="1:18" ht="57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3C750-DC41-4E51-874B-70A20BD747BB}">
  <sheetPr codeName="Sheet21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94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8.6200386003194787</v>
      </c>
      <c r="D5" s="18">
        <v>2.0588197656876672</v>
      </c>
      <c r="E5" s="19">
        <f>C5-D5</f>
        <v>6.561218834631811</v>
      </c>
      <c r="F5" s="19">
        <f>C5-0.5*D5</f>
        <v>7.5906287174756448</v>
      </c>
      <c r="G5" s="19">
        <f>C5</f>
        <v>8.6200386003194787</v>
      </c>
      <c r="H5" s="48">
        <f>C5+0.5*D5</f>
        <v>9.6494484831633116</v>
      </c>
      <c r="I5" s="49">
        <f>C5+D5</f>
        <v>10.678858366007146</v>
      </c>
      <c r="J5" s="5"/>
      <c r="K5" s="19">
        <f>C5-0.8*D5</f>
        <v>6.9729827877693449</v>
      </c>
      <c r="L5" s="19">
        <f>C5-0.5*D5</f>
        <v>7.5906287174756448</v>
      </c>
      <c r="M5" s="19">
        <f>C5-0.2*D5</f>
        <v>8.2082746471819448</v>
      </c>
      <c r="N5" s="19">
        <f>C5</f>
        <v>8.6200386003194787</v>
      </c>
      <c r="O5" s="50">
        <f>C5+0.2*D5</f>
        <v>9.0318025534570126</v>
      </c>
      <c r="P5" s="48">
        <f>C5+0.5*D5</f>
        <v>9.6494484831633116</v>
      </c>
      <c r="Q5" s="49">
        <f>C5+0.8*D5</f>
        <v>10.267094412869612</v>
      </c>
    </row>
    <row r="6" spans="1:18" x14ac:dyDescent="0.4">
      <c r="A6" s="11" t="s">
        <v>47</v>
      </c>
      <c r="B6" s="12" t="s">
        <v>15</v>
      </c>
      <c r="C6" s="18">
        <v>8.5025727450978827</v>
      </c>
      <c r="D6" s="18">
        <v>1.8507778210542674</v>
      </c>
      <c r="E6" s="19">
        <f t="shared" ref="E6:E39" si="0">C6-D6</f>
        <v>6.6517949240436156</v>
      </c>
      <c r="F6" s="19">
        <f t="shared" ref="F6:F39" si="1">C6-0.5*D6</f>
        <v>7.5771838345707492</v>
      </c>
      <c r="G6" s="19">
        <f t="shared" ref="G6:G39" si="2">C6</f>
        <v>8.5025727450978827</v>
      </c>
      <c r="H6" s="48">
        <f t="shared" ref="H6:H39" si="3">C6+0.5*D6</f>
        <v>9.4279616556250172</v>
      </c>
      <c r="I6" s="49">
        <f t="shared" ref="I6:I39" si="4">C6+D6</f>
        <v>10.35335056615215</v>
      </c>
      <c r="J6" s="5"/>
      <c r="K6" s="19">
        <f t="shared" ref="K6:K39" si="5">C6-0.8*D6</f>
        <v>7.0219504882544683</v>
      </c>
      <c r="L6" s="19">
        <f t="shared" ref="L6:L39" si="6">C6-0.5*D6</f>
        <v>7.5771838345707492</v>
      </c>
      <c r="M6" s="19">
        <f t="shared" ref="M6:M39" si="7">C6-0.2*D6</f>
        <v>8.13241718088703</v>
      </c>
      <c r="N6" s="19">
        <f t="shared" ref="N6:N39" si="8">C6</f>
        <v>8.5025727450978827</v>
      </c>
      <c r="O6" s="50">
        <f t="shared" ref="O6:O39" si="9">C6+0.2*D6</f>
        <v>8.8727283093087355</v>
      </c>
      <c r="P6" s="48">
        <f t="shared" ref="P6:P39" si="10">C6+0.5*D6</f>
        <v>9.4279616556250172</v>
      </c>
      <c r="Q6" s="49">
        <f t="shared" ref="Q6:Q39" si="11">C6+0.8*D6</f>
        <v>9.9831950019412972</v>
      </c>
    </row>
    <row r="7" spans="1:18" x14ac:dyDescent="0.4">
      <c r="A7" s="11" t="s">
        <v>22</v>
      </c>
      <c r="B7" s="12" t="s">
        <v>16</v>
      </c>
      <c r="C7" s="18">
        <v>2.345234773540998</v>
      </c>
      <c r="D7" s="18">
        <v>1.0178618354252789</v>
      </c>
      <c r="E7" s="19">
        <f t="shared" si="0"/>
        <v>1.3273729381157191</v>
      </c>
      <c r="F7" s="19">
        <f t="shared" si="1"/>
        <v>1.8363038558283584</v>
      </c>
      <c r="G7" s="19">
        <f t="shared" si="2"/>
        <v>2.345234773540998</v>
      </c>
      <c r="H7" s="48">
        <f t="shared" si="3"/>
        <v>2.8541656912536375</v>
      </c>
      <c r="I7" s="49">
        <f t="shared" si="4"/>
        <v>3.363096608966277</v>
      </c>
      <c r="J7" s="5"/>
      <c r="K7" s="19">
        <f t="shared" si="5"/>
        <v>1.5309453052007749</v>
      </c>
      <c r="L7" s="19">
        <f t="shared" si="6"/>
        <v>1.8363038558283584</v>
      </c>
      <c r="M7" s="19">
        <f t="shared" si="7"/>
        <v>2.141662406455942</v>
      </c>
      <c r="N7" s="19">
        <f t="shared" si="8"/>
        <v>2.345234773540998</v>
      </c>
      <c r="O7" s="50">
        <f t="shared" si="9"/>
        <v>2.548807140626054</v>
      </c>
      <c r="P7" s="48">
        <f t="shared" si="10"/>
        <v>2.8541656912536375</v>
      </c>
      <c r="Q7" s="49">
        <f t="shared" si="11"/>
        <v>3.1595242418812211</v>
      </c>
    </row>
    <row r="8" spans="1:18" x14ac:dyDescent="0.4">
      <c r="A8" s="11" t="s">
        <v>23</v>
      </c>
      <c r="B8" s="12" t="s">
        <v>15</v>
      </c>
      <c r="C8" s="18">
        <v>6.3220037878635784</v>
      </c>
      <c r="D8" s="18">
        <v>1.8873469530859242</v>
      </c>
      <c r="E8" s="19">
        <f t="shared" si="0"/>
        <v>4.4346568347776545</v>
      </c>
      <c r="F8" s="19">
        <f t="shared" si="1"/>
        <v>5.3783303113206165</v>
      </c>
      <c r="G8" s="19">
        <f t="shared" si="2"/>
        <v>6.3220037878635784</v>
      </c>
      <c r="H8" s="48">
        <f t="shared" si="3"/>
        <v>7.2656772644065404</v>
      </c>
      <c r="I8" s="49">
        <f t="shared" si="4"/>
        <v>8.2093507409495032</v>
      </c>
      <c r="J8" s="5"/>
      <c r="K8" s="19">
        <f t="shared" si="5"/>
        <v>4.8121262253948389</v>
      </c>
      <c r="L8" s="19">
        <f t="shared" si="6"/>
        <v>5.3783303113206165</v>
      </c>
      <c r="M8" s="19">
        <f t="shared" si="7"/>
        <v>5.9445343972463931</v>
      </c>
      <c r="N8" s="19">
        <f t="shared" si="8"/>
        <v>6.3220037878635784</v>
      </c>
      <c r="O8" s="50">
        <f t="shared" si="9"/>
        <v>6.6994731784807637</v>
      </c>
      <c r="P8" s="48">
        <f t="shared" si="10"/>
        <v>7.2656772644065404</v>
      </c>
      <c r="Q8" s="49">
        <f t="shared" si="11"/>
        <v>7.8318813503323179</v>
      </c>
    </row>
    <row r="9" spans="1:18" x14ac:dyDescent="0.4">
      <c r="A9" s="11" t="s">
        <v>24</v>
      </c>
      <c r="B9" s="12" t="s">
        <v>16</v>
      </c>
      <c r="C9" s="18">
        <v>2.1157323039704634</v>
      </c>
      <c r="D9" s="18">
        <v>0.93281670922848181</v>
      </c>
      <c r="E9" s="19">
        <f t="shared" si="0"/>
        <v>1.1829155947419816</v>
      </c>
      <c r="F9" s="19">
        <f t="shared" si="1"/>
        <v>1.6493239493562224</v>
      </c>
      <c r="G9" s="19">
        <f t="shared" si="2"/>
        <v>2.1157323039704634</v>
      </c>
      <c r="H9" s="48">
        <f t="shared" si="3"/>
        <v>2.5821406585847044</v>
      </c>
      <c r="I9" s="49">
        <f t="shared" si="4"/>
        <v>3.0485490131989454</v>
      </c>
      <c r="J9" s="5"/>
      <c r="K9" s="19">
        <f t="shared" si="5"/>
        <v>1.3694789365876781</v>
      </c>
      <c r="L9" s="19">
        <f t="shared" si="6"/>
        <v>1.6493239493562224</v>
      </c>
      <c r="M9" s="19">
        <f t="shared" si="7"/>
        <v>1.929168962124767</v>
      </c>
      <c r="N9" s="19">
        <f t="shared" si="8"/>
        <v>2.1157323039704634</v>
      </c>
      <c r="O9" s="50">
        <f t="shared" si="9"/>
        <v>2.3022956458161596</v>
      </c>
      <c r="P9" s="48">
        <f t="shared" si="10"/>
        <v>2.5821406585847044</v>
      </c>
      <c r="Q9" s="49">
        <f t="shared" si="11"/>
        <v>2.8619856713532488</v>
      </c>
    </row>
    <row r="10" spans="1:18" x14ac:dyDescent="0.4">
      <c r="A10" s="9" t="s">
        <v>25</v>
      </c>
      <c r="B10" s="12" t="s">
        <v>18</v>
      </c>
      <c r="C10" s="20">
        <v>27.905582210792403</v>
      </c>
      <c r="D10" s="20">
        <v>5.0013232438063717</v>
      </c>
      <c r="E10" s="19">
        <f t="shared" si="0"/>
        <v>22.904258966986031</v>
      </c>
      <c r="F10" s="19">
        <f t="shared" si="1"/>
        <v>25.404920588889219</v>
      </c>
      <c r="G10" s="19">
        <f t="shared" si="2"/>
        <v>27.905582210792403</v>
      </c>
      <c r="H10" s="48">
        <f t="shared" si="3"/>
        <v>30.406243832695587</v>
      </c>
      <c r="I10" s="49">
        <f t="shared" si="4"/>
        <v>32.906905454598771</v>
      </c>
      <c r="J10" s="5"/>
      <c r="K10" s="19">
        <f t="shared" si="5"/>
        <v>23.904523615747305</v>
      </c>
      <c r="L10" s="19">
        <f t="shared" si="6"/>
        <v>25.404920588889219</v>
      </c>
      <c r="M10" s="19">
        <f t="shared" si="7"/>
        <v>26.905317562031129</v>
      </c>
      <c r="N10" s="19">
        <f t="shared" si="8"/>
        <v>27.905582210792403</v>
      </c>
      <c r="O10" s="50">
        <f t="shared" si="9"/>
        <v>28.905846859553677</v>
      </c>
      <c r="P10" s="48">
        <f t="shared" si="10"/>
        <v>30.406243832695587</v>
      </c>
      <c r="Q10" s="49">
        <f t="shared" si="11"/>
        <v>31.906640805837501</v>
      </c>
      <c r="R10" s="1"/>
    </row>
    <row r="11" spans="1:18" x14ac:dyDescent="0.4">
      <c r="A11" s="11" t="s">
        <v>63</v>
      </c>
      <c r="B11" s="12" t="s">
        <v>15</v>
      </c>
      <c r="C11" s="18">
        <v>7.8381051595354281</v>
      </c>
      <c r="D11" s="18">
        <v>1.9651402572617889</v>
      </c>
      <c r="E11" s="49">
        <f t="shared" si="0"/>
        <v>5.8729649022736394</v>
      </c>
      <c r="F11" s="48">
        <f t="shared" si="1"/>
        <v>6.8555350309045338</v>
      </c>
      <c r="G11" s="19">
        <f t="shared" si="2"/>
        <v>7.8381051595354281</v>
      </c>
      <c r="H11" s="19">
        <f t="shared" si="3"/>
        <v>8.8206752881663224</v>
      </c>
      <c r="I11" s="19">
        <f t="shared" si="4"/>
        <v>9.8032454167972176</v>
      </c>
      <c r="J11" s="5"/>
      <c r="K11" s="49">
        <f t="shared" si="5"/>
        <v>6.2659929537259966</v>
      </c>
      <c r="L11" s="48">
        <f t="shared" si="6"/>
        <v>6.8555350309045338</v>
      </c>
      <c r="M11" s="50">
        <f t="shared" si="7"/>
        <v>7.44507710808307</v>
      </c>
      <c r="N11" s="19">
        <f t="shared" si="8"/>
        <v>7.8381051595354281</v>
      </c>
      <c r="O11" s="19">
        <f t="shared" si="9"/>
        <v>8.2311332109877853</v>
      </c>
      <c r="P11" s="19">
        <f t="shared" si="10"/>
        <v>8.8206752881663224</v>
      </c>
      <c r="Q11" s="19">
        <f t="shared" si="11"/>
        <v>9.4102173653448595</v>
      </c>
    </row>
    <row r="12" spans="1:18" x14ac:dyDescent="0.4">
      <c r="A12" s="11" t="s">
        <v>26</v>
      </c>
      <c r="B12" s="12" t="s">
        <v>16</v>
      </c>
      <c r="C12" s="18">
        <v>2.8093681072594507</v>
      </c>
      <c r="D12" s="18">
        <v>0.78116353424261176</v>
      </c>
      <c r="E12" s="49">
        <f t="shared" si="0"/>
        <v>2.028204573016839</v>
      </c>
      <c r="F12" s="48">
        <f t="shared" si="1"/>
        <v>2.4187863401381451</v>
      </c>
      <c r="G12" s="19">
        <f t="shared" si="2"/>
        <v>2.8093681072594507</v>
      </c>
      <c r="H12" s="19">
        <f t="shared" si="3"/>
        <v>3.1999498743807564</v>
      </c>
      <c r="I12" s="19">
        <f t="shared" si="4"/>
        <v>3.5905316415020625</v>
      </c>
      <c r="J12" s="5"/>
      <c r="K12" s="49">
        <f t="shared" si="5"/>
        <v>2.1844372798653611</v>
      </c>
      <c r="L12" s="48">
        <f t="shared" si="6"/>
        <v>2.4187863401381451</v>
      </c>
      <c r="M12" s="50">
        <f t="shared" si="7"/>
        <v>2.6531354004109282</v>
      </c>
      <c r="N12" s="19">
        <f t="shared" si="8"/>
        <v>2.8093681072594507</v>
      </c>
      <c r="O12" s="19">
        <f t="shared" si="9"/>
        <v>2.9656008141079733</v>
      </c>
      <c r="P12" s="19">
        <f t="shared" si="10"/>
        <v>3.1999498743807564</v>
      </c>
      <c r="Q12" s="19">
        <f t="shared" si="11"/>
        <v>3.4342989346535404</v>
      </c>
    </row>
    <row r="13" spans="1:18" x14ac:dyDescent="0.4">
      <c r="A13" s="11" t="s">
        <v>27</v>
      </c>
      <c r="B13" s="12" t="s">
        <v>16</v>
      </c>
      <c r="C13" s="18">
        <v>2.8779775050505534</v>
      </c>
      <c r="D13" s="18">
        <v>0.73212363408143788</v>
      </c>
      <c r="E13" s="49">
        <f t="shared" si="0"/>
        <v>2.1458538709691153</v>
      </c>
      <c r="F13" s="48">
        <f t="shared" si="1"/>
        <v>2.5119156880098346</v>
      </c>
      <c r="G13" s="19">
        <f t="shared" si="2"/>
        <v>2.8779775050505534</v>
      </c>
      <c r="H13" s="19">
        <f t="shared" si="3"/>
        <v>3.2440393220912722</v>
      </c>
      <c r="I13" s="19">
        <f t="shared" si="4"/>
        <v>3.6101011391319915</v>
      </c>
      <c r="J13" s="5"/>
      <c r="K13" s="49">
        <f t="shared" si="5"/>
        <v>2.292278597785403</v>
      </c>
      <c r="L13" s="48">
        <f t="shared" si="6"/>
        <v>2.5119156880098346</v>
      </c>
      <c r="M13" s="50">
        <f t="shared" si="7"/>
        <v>2.7315527782342657</v>
      </c>
      <c r="N13" s="19">
        <f t="shared" si="8"/>
        <v>2.8779775050505534</v>
      </c>
      <c r="O13" s="19">
        <f t="shared" si="9"/>
        <v>3.0244022318668411</v>
      </c>
      <c r="P13" s="19">
        <f t="shared" si="10"/>
        <v>3.2440393220912722</v>
      </c>
      <c r="Q13" s="19">
        <f t="shared" si="11"/>
        <v>3.4636764123157038</v>
      </c>
    </row>
    <row r="14" spans="1:18" x14ac:dyDescent="0.4">
      <c r="A14" s="11" t="s">
        <v>28</v>
      </c>
      <c r="B14" s="12" t="s">
        <v>16</v>
      </c>
      <c r="C14" s="18">
        <v>2.8144894059345607</v>
      </c>
      <c r="D14" s="18">
        <v>0.79695189936726629</v>
      </c>
      <c r="E14" s="49">
        <f t="shared" si="0"/>
        <v>2.0175375065672942</v>
      </c>
      <c r="F14" s="48">
        <f t="shared" si="1"/>
        <v>2.4160134562509277</v>
      </c>
      <c r="G14" s="19">
        <f t="shared" si="2"/>
        <v>2.8144894059345607</v>
      </c>
      <c r="H14" s="19">
        <f t="shared" si="3"/>
        <v>3.2129653556181936</v>
      </c>
      <c r="I14" s="19">
        <f t="shared" si="4"/>
        <v>3.6114413053018271</v>
      </c>
      <c r="J14" s="5"/>
      <c r="K14" s="49">
        <f t="shared" si="5"/>
        <v>2.1769278864407475</v>
      </c>
      <c r="L14" s="48">
        <f t="shared" si="6"/>
        <v>2.4160134562509277</v>
      </c>
      <c r="M14" s="50">
        <f t="shared" si="7"/>
        <v>2.6550990260611074</v>
      </c>
      <c r="N14" s="19">
        <f t="shared" si="8"/>
        <v>2.8144894059345607</v>
      </c>
      <c r="O14" s="19">
        <f t="shared" si="9"/>
        <v>2.9738797858080139</v>
      </c>
      <c r="P14" s="19">
        <f t="shared" si="10"/>
        <v>3.2129653556181936</v>
      </c>
      <c r="Q14" s="19">
        <f t="shared" si="11"/>
        <v>3.4520509254283738</v>
      </c>
    </row>
    <row r="15" spans="1:18" x14ac:dyDescent="0.4">
      <c r="A15" s="13" t="s">
        <v>48</v>
      </c>
      <c r="B15" s="14" t="s">
        <v>17</v>
      </c>
      <c r="C15" s="21">
        <v>16.339940177779994</v>
      </c>
      <c r="D15" s="21">
        <v>3.1884779965149774</v>
      </c>
      <c r="E15" s="51">
        <f t="shared" si="0"/>
        <v>13.151462181265016</v>
      </c>
      <c r="F15" s="52">
        <f t="shared" si="1"/>
        <v>14.745701179522506</v>
      </c>
      <c r="G15" s="22">
        <f t="shared" si="2"/>
        <v>16.339940177779994</v>
      </c>
      <c r="H15" s="22">
        <f t="shared" si="3"/>
        <v>17.934179176037482</v>
      </c>
      <c r="I15" s="22">
        <f t="shared" si="4"/>
        <v>19.52841817429497</v>
      </c>
      <c r="J15" s="6"/>
      <c r="K15" s="51">
        <f t="shared" si="5"/>
        <v>13.789157780568011</v>
      </c>
      <c r="L15" s="52">
        <f t="shared" si="6"/>
        <v>14.745701179522506</v>
      </c>
      <c r="M15" s="53">
        <f t="shared" si="7"/>
        <v>15.702244578476998</v>
      </c>
      <c r="N15" s="22">
        <f t="shared" si="8"/>
        <v>16.339940177779994</v>
      </c>
      <c r="O15" s="22">
        <f t="shared" si="9"/>
        <v>16.977635777082988</v>
      </c>
      <c r="P15" s="22">
        <f t="shared" si="10"/>
        <v>17.934179176037482</v>
      </c>
      <c r="Q15" s="22">
        <f t="shared" si="11"/>
        <v>18.890722574991976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6.6480497225933766</v>
      </c>
      <c r="D17" s="18">
        <v>2.2898815695854702</v>
      </c>
      <c r="E17" s="49">
        <f t="shared" si="0"/>
        <v>4.3581681530079059</v>
      </c>
      <c r="F17" s="48">
        <f t="shared" si="1"/>
        <v>5.5031089378006417</v>
      </c>
      <c r="G17" s="19">
        <f t="shared" si="2"/>
        <v>6.6480497225933766</v>
      </c>
      <c r="H17" s="19">
        <f t="shared" si="3"/>
        <v>7.7929905073861114</v>
      </c>
      <c r="I17" s="19">
        <f t="shared" si="4"/>
        <v>8.9379312921788472</v>
      </c>
      <c r="J17" s="5"/>
      <c r="K17" s="49">
        <f t="shared" si="5"/>
        <v>4.8161444669250004</v>
      </c>
      <c r="L17" s="48">
        <f t="shared" si="6"/>
        <v>5.5031089378006417</v>
      </c>
      <c r="M17" s="50">
        <f t="shared" si="7"/>
        <v>6.1900734086762821</v>
      </c>
      <c r="N17" s="19">
        <f t="shared" si="8"/>
        <v>6.6480497225933766</v>
      </c>
      <c r="O17" s="19">
        <f t="shared" si="9"/>
        <v>7.106026036510471</v>
      </c>
      <c r="P17" s="19">
        <f t="shared" si="10"/>
        <v>7.7929905073861114</v>
      </c>
      <c r="Q17" s="19">
        <f t="shared" si="11"/>
        <v>8.4799549782617518</v>
      </c>
    </row>
    <row r="18" spans="1:18" x14ac:dyDescent="0.4">
      <c r="A18" s="11" t="s">
        <v>30</v>
      </c>
      <c r="B18" s="12" t="s">
        <v>15</v>
      </c>
      <c r="C18" s="18">
        <v>6.5099142052698236</v>
      </c>
      <c r="D18" s="18">
        <v>2.3633631366699133</v>
      </c>
      <c r="E18" s="19">
        <f t="shared" si="0"/>
        <v>4.1465510685999103</v>
      </c>
      <c r="F18" s="19">
        <f t="shared" si="1"/>
        <v>5.3282326369348674</v>
      </c>
      <c r="G18" s="19">
        <f t="shared" si="2"/>
        <v>6.5099142052698236</v>
      </c>
      <c r="H18" s="48">
        <f t="shared" si="3"/>
        <v>7.6915957736047798</v>
      </c>
      <c r="I18" s="49">
        <f t="shared" si="4"/>
        <v>8.8732773419397368</v>
      </c>
      <c r="J18" s="5"/>
      <c r="K18" s="19">
        <f t="shared" si="5"/>
        <v>4.6192236959338926</v>
      </c>
      <c r="L18" s="19">
        <f t="shared" si="6"/>
        <v>5.3282326369348674</v>
      </c>
      <c r="M18" s="19">
        <f t="shared" si="7"/>
        <v>6.0372415779358413</v>
      </c>
      <c r="N18" s="19">
        <f t="shared" si="8"/>
        <v>6.5099142052698236</v>
      </c>
      <c r="O18" s="50">
        <f t="shared" si="9"/>
        <v>6.9825868326038059</v>
      </c>
      <c r="P18" s="49">
        <f t="shared" si="10"/>
        <v>7.6915957736047798</v>
      </c>
      <c r="Q18" s="49">
        <f t="shared" si="11"/>
        <v>8.4006047146057536</v>
      </c>
    </row>
    <row r="19" spans="1:18" x14ac:dyDescent="0.4">
      <c r="A19" s="11" t="s">
        <v>59</v>
      </c>
      <c r="B19" s="12" t="s">
        <v>15</v>
      </c>
      <c r="C19" s="18">
        <v>6.8539948225234983</v>
      </c>
      <c r="D19" s="18">
        <v>2.454607816700336</v>
      </c>
      <c r="E19" s="19">
        <f t="shared" si="0"/>
        <v>4.3993870058231623</v>
      </c>
      <c r="F19" s="19">
        <f t="shared" si="1"/>
        <v>5.6266909141733308</v>
      </c>
      <c r="G19" s="19">
        <f t="shared" si="2"/>
        <v>6.8539948225234983</v>
      </c>
      <c r="H19" s="48">
        <f t="shared" si="3"/>
        <v>8.0812987308736659</v>
      </c>
      <c r="I19" s="49">
        <f t="shared" si="4"/>
        <v>9.3086026392238352</v>
      </c>
      <c r="J19" s="5"/>
      <c r="K19" s="19">
        <f t="shared" si="5"/>
        <v>4.8903085691632295</v>
      </c>
      <c r="L19" s="19">
        <f t="shared" si="6"/>
        <v>5.6266909141733308</v>
      </c>
      <c r="M19" s="19">
        <f t="shared" si="7"/>
        <v>6.3630732591834311</v>
      </c>
      <c r="N19" s="19">
        <f t="shared" si="8"/>
        <v>6.8539948225234983</v>
      </c>
      <c r="O19" s="50">
        <f t="shared" si="9"/>
        <v>7.3449163858635655</v>
      </c>
      <c r="P19" s="49">
        <f t="shared" si="10"/>
        <v>8.0812987308736659</v>
      </c>
      <c r="Q19" s="49">
        <f t="shared" si="11"/>
        <v>8.8176810758837672</v>
      </c>
    </row>
    <row r="20" spans="1:18" x14ac:dyDescent="0.4">
      <c r="A20" s="11" t="s">
        <v>60</v>
      </c>
      <c r="B20" s="12" t="s">
        <v>15</v>
      </c>
      <c r="C20" s="24">
        <v>6.2528318069145614</v>
      </c>
      <c r="D20" s="24">
        <v>2.2900966124275715</v>
      </c>
      <c r="E20" s="19">
        <f t="shared" si="0"/>
        <v>3.96273519448699</v>
      </c>
      <c r="F20" s="19">
        <f t="shared" si="1"/>
        <v>5.1077835007007755</v>
      </c>
      <c r="G20" s="19">
        <f t="shared" si="2"/>
        <v>6.2528318069145614</v>
      </c>
      <c r="H20" s="48">
        <f t="shared" si="3"/>
        <v>7.3978801131283474</v>
      </c>
      <c r="I20" s="49">
        <f t="shared" si="4"/>
        <v>8.5429284193421324</v>
      </c>
      <c r="J20" s="5"/>
      <c r="K20" s="19">
        <f t="shared" si="5"/>
        <v>4.4207545169725044</v>
      </c>
      <c r="L20" s="19">
        <f t="shared" si="6"/>
        <v>5.1077835007007755</v>
      </c>
      <c r="M20" s="19">
        <f t="shared" si="7"/>
        <v>5.7948124844290474</v>
      </c>
      <c r="N20" s="19">
        <f t="shared" si="8"/>
        <v>6.2528318069145614</v>
      </c>
      <c r="O20" s="50">
        <f t="shared" si="9"/>
        <v>6.7108511294000754</v>
      </c>
      <c r="P20" s="49">
        <f t="shared" si="10"/>
        <v>7.3978801131283474</v>
      </c>
      <c r="Q20" s="49">
        <f t="shared" si="11"/>
        <v>8.0849090968566184</v>
      </c>
      <c r="R20" s="44"/>
    </row>
    <row r="21" spans="1:18" x14ac:dyDescent="0.4">
      <c r="A21" s="11" t="s">
        <v>31</v>
      </c>
      <c r="B21" s="12" t="s">
        <v>17</v>
      </c>
      <c r="C21" s="18">
        <v>10.53146026502192</v>
      </c>
      <c r="D21" s="18">
        <v>3.8641547025453984</v>
      </c>
      <c r="E21" s="19">
        <f t="shared" si="0"/>
        <v>6.6673055624765212</v>
      </c>
      <c r="F21" s="19">
        <f t="shared" si="1"/>
        <v>8.5993829137492206</v>
      </c>
      <c r="G21" s="19">
        <f t="shared" si="2"/>
        <v>10.53146026502192</v>
      </c>
      <c r="H21" s="48">
        <f t="shared" si="3"/>
        <v>12.463537616294619</v>
      </c>
      <c r="I21" s="49">
        <f t="shared" si="4"/>
        <v>14.395614967567319</v>
      </c>
      <c r="J21" s="5"/>
      <c r="K21" s="19">
        <f t="shared" si="5"/>
        <v>7.4401365029856006</v>
      </c>
      <c r="L21" s="19">
        <f t="shared" si="6"/>
        <v>8.5993829137492206</v>
      </c>
      <c r="M21" s="19">
        <f t="shared" si="7"/>
        <v>9.7586293245128406</v>
      </c>
      <c r="N21" s="19">
        <f t="shared" si="8"/>
        <v>10.53146026502192</v>
      </c>
      <c r="O21" s="50">
        <f t="shared" si="9"/>
        <v>11.304291205530999</v>
      </c>
      <c r="P21" s="49">
        <f t="shared" si="10"/>
        <v>12.463537616294619</v>
      </c>
      <c r="Q21" s="49">
        <f t="shared" si="11"/>
        <v>13.622784027058239</v>
      </c>
    </row>
    <row r="22" spans="1:18" x14ac:dyDescent="0.4">
      <c r="A22" s="11" t="s">
        <v>49</v>
      </c>
      <c r="B22" s="12" t="s">
        <v>15</v>
      </c>
      <c r="C22" s="18">
        <v>5.7783075824565948</v>
      </c>
      <c r="D22" s="18">
        <v>2.3133962709533606</v>
      </c>
      <c r="E22" s="19">
        <f t="shared" si="0"/>
        <v>3.4649113115032342</v>
      </c>
      <c r="F22" s="19">
        <f t="shared" si="1"/>
        <v>4.6216094469799147</v>
      </c>
      <c r="G22" s="19">
        <f t="shared" si="2"/>
        <v>5.7783075824565948</v>
      </c>
      <c r="H22" s="48">
        <f t="shared" si="3"/>
        <v>6.9350057179332749</v>
      </c>
      <c r="I22" s="49">
        <f t="shared" si="4"/>
        <v>8.091703853409955</v>
      </c>
      <c r="J22" s="5"/>
      <c r="K22" s="19">
        <f t="shared" si="5"/>
        <v>3.9275905656939063</v>
      </c>
      <c r="L22" s="19">
        <f t="shared" si="6"/>
        <v>4.6216094469799147</v>
      </c>
      <c r="M22" s="19">
        <f t="shared" si="7"/>
        <v>5.3156283282659231</v>
      </c>
      <c r="N22" s="19">
        <f t="shared" si="8"/>
        <v>5.7783075824565948</v>
      </c>
      <c r="O22" s="50">
        <f t="shared" si="9"/>
        <v>6.2409868366472665</v>
      </c>
      <c r="P22" s="49">
        <f t="shared" si="10"/>
        <v>6.9350057179332749</v>
      </c>
      <c r="Q22" s="49">
        <f t="shared" si="11"/>
        <v>7.6290245992192833</v>
      </c>
    </row>
    <row r="23" spans="1:18" x14ac:dyDescent="0.4">
      <c r="A23" s="11" t="s">
        <v>32</v>
      </c>
      <c r="B23" s="12" t="s">
        <v>18</v>
      </c>
      <c r="C23" s="18">
        <v>19.919301561848417</v>
      </c>
      <c r="D23" s="18">
        <v>5.9785684790459337</v>
      </c>
      <c r="E23" s="19">
        <f t="shared" si="0"/>
        <v>13.940733082802485</v>
      </c>
      <c r="F23" s="19">
        <f t="shared" si="1"/>
        <v>16.930017322325451</v>
      </c>
      <c r="G23" s="19">
        <f t="shared" si="2"/>
        <v>19.919301561848417</v>
      </c>
      <c r="H23" s="48">
        <f t="shared" si="3"/>
        <v>22.908585801371384</v>
      </c>
      <c r="I23" s="49">
        <f t="shared" si="4"/>
        <v>25.89787004089435</v>
      </c>
      <c r="J23" s="5"/>
      <c r="K23" s="19">
        <f t="shared" si="5"/>
        <v>15.136446778611671</v>
      </c>
      <c r="L23" s="19">
        <f t="shared" si="6"/>
        <v>16.930017322325451</v>
      </c>
      <c r="M23" s="19">
        <f t="shared" si="7"/>
        <v>18.723587866039232</v>
      </c>
      <c r="N23" s="19">
        <f t="shared" si="8"/>
        <v>19.919301561848417</v>
      </c>
      <c r="O23" s="50">
        <f t="shared" si="9"/>
        <v>21.115015257657603</v>
      </c>
      <c r="P23" s="49">
        <f t="shared" si="10"/>
        <v>22.908585801371384</v>
      </c>
      <c r="Q23" s="49">
        <f t="shared" si="11"/>
        <v>24.702156345085164</v>
      </c>
    </row>
    <row r="24" spans="1:18" x14ac:dyDescent="0.4">
      <c r="A24" s="11" t="s">
        <v>50</v>
      </c>
      <c r="B24" s="12" t="s">
        <v>16</v>
      </c>
      <c r="C24" s="18">
        <v>1.3689507044683118</v>
      </c>
      <c r="D24" s="18">
        <v>0.64575800251735727</v>
      </c>
      <c r="E24" s="27">
        <f t="shared" si="0"/>
        <v>0.72319270195095453</v>
      </c>
      <c r="F24" s="19">
        <f t="shared" si="1"/>
        <v>1.0460717032096332</v>
      </c>
      <c r="G24" s="19">
        <f t="shared" si="2"/>
        <v>1.3689507044683118</v>
      </c>
      <c r="H24" s="48">
        <f t="shared" si="3"/>
        <v>1.6918297057269904</v>
      </c>
      <c r="I24" s="49">
        <f t="shared" si="4"/>
        <v>2.0147087069856688</v>
      </c>
      <c r="J24" s="5"/>
      <c r="K24" s="27">
        <f t="shared" si="5"/>
        <v>0.85234430245442594</v>
      </c>
      <c r="L24" s="19">
        <f t="shared" si="6"/>
        <v>1.0460717032096332</v>
      </c>
      <c r="M24" s="19">
        <f t="shared" si="7"/>
        <v>1.2397991039648404</v>
      </c>
      <c r="N24" s="19">
        <f t="shared" si="8"/>
        <v>1.3689507044683118</v>
      </c>
      <c r="O24" s="50">
        <f t="shared" si="9"/>
        <v>1.4981023049717832</v>
      </c>
      <c r="P24" s="49">
        <f t="shared" si="10"/>
        <v>1.6918297057269904</v>
      </c>
      <c r="Q24" s="49">
        <f t="shared" si="11"/>
        <v>1.8855571064821977</v>
      </c>
    </row>
    <row r="25" spans="1:18" x14ac:dyDescent="0.4">
      <c r="A25" s="11" t="s">
        <v>51</v>
      </c>
      <c r="B25" s="12" t="s">
        <v>16</v>
      </c>
      <c r="C25" s="18">
        <v>1.7790498433410884</v>
      </c>
      <c r="D25" s="18">
        <v>0.88438134380060085</v>
      </c>
      <c r="E25" s="27">
        <f t="shared" si="0"/>
        <v>0.89466849954048755</v>
      </c>
      <c r="F25" s="19">
        <f t="shared" si="1"/>
        <v>1.336859171440788</v>
      </c>
      <c r="G25" s="19">
        <f t="shared" si="2"/>
        <v>1.7790498433410884</v>
      </c>
      <c r="H25" s="48">
        <f t="shared" si="3"/>
        <v>2.221240515241389</v>
      </c>
      <c r="I25" s="49">
        <f t="shared" si="4"/>
        <v>2.6634311871416894</v>
      </c>
      <c r="J25" s="5"/>
      <c r="K25" s="19">
        <f t="shared" si="5"/>
        <v>1.0715447683006076</v>
      </c>
      <c r="L25" s="19">
        <f t="shared" si="6"/>
        <v>1.336859171440788</v>
      </c>
      <c r="M25" s="19">
        <f t="shared" si="7"/>
        <v>1.6021735745809682</v>
      </c>
      <c r="N25" s="19">
        <f t="shared" si="8"/>
        <v>1.7790498433410884</v>
      </c>
      <c r="O25" s="50">
        <f t="shared" si="9"/>
        <v>1.9559261121012086</v>
      </c>
      <c r="P25" s="49">
        <f t="shared" si="10"/>
        <v>2.221240515241389</v>
      </c>
      <c r="Q25" s="49">
        <f t="shared" si="11"/>
        <v>2.4865549183815689</v>
      </c>
    </row>
    <row r="26" spans="1:18" x14ac:dyDescent="0.4">
      <c r="A26" s="13" t="s">
        <v>66</v>
      </c>
      <c r="B26" s="14" t="s">
        <v>36</v>
      </c>
      <c r="C26" s="25">
        <v>38.500151377136419</v>
      </c>
      <c r="D26" s="25">
        <v>10.543699530372717</v>
      </c>
      <c r="E26" s="22">
        <f t="shared" si="0"/>
        <v>27.956451846763702</v>
      </c>
      <c r="F26" s="22">
        <f t="shared" si="1"/>
        <v>33.228301611950059</v>
      </c>
      <c r="G26" s="22">
        <f t="shared" si="2"/>
        <v>38.500151377136419</v>
      </c>
      <c r="H26" s="52">
        <f t="shared" si="3"/>
        <v>43.772001142322779</v>
      </c>
      <c r="I26" s="51">
        <f t="shared" si="4"/>
        <v>49.043850907509139</v>
      </c>
      <c r="J26" s="6"/>
      <c r="K26" s="22">
        <f t="shared" si="5"/>
        <v>30.065191752838246</v>
      </c>
      <c r="L26" s="22">
        <f t="shared" si="6"/>
        <v>33.228301611950059</v>
      </c>
      <c r="M26" s="22">
        <f t="shared" si="7"/>
        <v>36.391411471061872</v>
      </c>
      <c r="N26" s="22">
        <f t="shared" si="8"/>
        <v>38.500151377136419</v>
      </c>
      <c r="O26" s="53">
        <f t="shared" si="9"/>
        <v>40.608891283210966</v>
      </c>
      <c r="P26" s="51">
        <f t="shared" si="10"/>
        <v>43.772001142322779</v>
      </c>
      <c r="Q26" s="51">
        <f t="shared" si="11"/>
        <v>46.935111001434592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7.6247734570597538</v>
      </c>
      <c r="D28" s="18">
        <v>2.2739498995980276</v>
      </c>
      <c r="E28" s="49">
        <f t="shared" si="0"/>
        <v>5.3508235574617267</v>
      </c>
      <c r="F28" s="48">
        <f t="shared" si="1"/>
        <v>6.4877985072607398</v>
      </c>
      <c r="G28" s="19">
        <f t="shared" si="2"/>
        <v>7.6247734570597538</v>
      </c>
      <c r="H28" s="19">
        <f t="shared" si="3"/>
        <v>8.7617484068587679</v>
      </c>
      <c r="I28" s="19">
        <f t="shared" si="4"/>
        <v>9.898723356657781</v>
      </c>
      <c r="J28" s="5"/>
      <c r="K28" s="49">
        <f t="shared" si="5"/>
        <v>5.8056135373813316</v>
      </c>
      <c r="L28" s="48">
        <f t="shared" si="6"/>
        <v>6.4877985072607398</v>
      </c>
      <c r="M28" s="50">
        <f t="shared" si="7"/>
        <v>7.1699834771401481</v>
      </c>
      <c r="N28" s="19">
        <f t="shared" si="8"/>
        <v>7.6247734570597538</v>
      </c>
      <c r="O28" s="19">
        <f t="shared" si="9"/>
        <v>8.0795634369793596</v>
      </c>
      <c r="P28" s="19">
        <f t="shared" si="10"/>
        <v>8.7617484068587679</v>
      </c>
      <c r="Q28" s="19">
        <f t="shared" si="11"/>
        <v>9.4439333767381761</v>
      </c>
    </row>
    <row r="29" spans="1:18" x14ac:dyDescent="0.4">
      <c r="A29" s="11" t="s">
        <v>62</v>
      </c>
      <c r="B29" s="12" t="s">
        <v>15</v>
      </c>
      <c r="C29" s="18">
        <v>8.124167523363834</v>
      </c>
      <c r="D29" s="18">
        <v>2.0954647385839915</v>
      </c>
      <c r="E29" s="49">
        <f t="shared" si="0"/>
        <v>6.028702784779842</v>
      </c>
      <c r="F29" s="48">
        <f t="shared" si="1"/>
        <v>7.076435154071838</v>
      </c>
      <c r="G29" s="19">
        <f t="shared" si="2"/>
        <v>8.124167523363834</v>
      </c>
      <c r="H29" s="19">
        <f t="shared" si="3"/>
        <v>9.1718998926558299</v>
      </c>
      <c r="I29" s="19">
        <f t="shared" si="4"/>
        <v>10.219632261947826</v>
      </c>
      <c r="J29" s="5"/>
      <c r="K29" s="49">
        <f t="shared" si="5"/>
        <v>6.4477957324966404</v>
      </c>
      <c r="L29" s="48">
        <f t="shared" si="6"/>
        <v>7.076435154071838</v>
      </c>
      <c r="M29" s="50">
        <f t="shared" si="7"/>
        <v>7.7050745756470356</v>
      </c>
      <c r="N29" s="19">
        <f t="shared" si="8"/>
        <v>8.124167523363834</v>
      </c>
      <c r="O29" s="19">
        <f t="shared" si="9"/>
        <v>8.5432604710806324</v>
      </c>
      <c r="P29" s="19">
        <f t="shared" si="10"/>
        <v>9.1718998926558299</v>
      </c>
      <c r="Q29" s="19">
        <f t="shared" si="11"/>
        <v>9.8005393142310275</v>
      </c>
    </row>
    <row r="30" spans="1:18" x14ac:dyDescent="0.4">
      <c r="A30" s="11" t="s">
        <v>33</v>
      </c>
      <c r="B30" s="12" t="s">
        <v>15</v>
      </c>
      <c r="C30" s="18">
        <v>9.6686630909752189</v>
      </c>
      <c r="D30" s="18">
        <v>2.1911516422884003</v>
      </c>
      <c r="E30" s="49">
        <f t="shared" si="0"/>
        <v>7.4775114486868191</v>
      </c>
      <c r="F30" s="48">
        <f t="shared" si="1"/>
        <v>8.573087269831019</v>
      </c>
      <c r="G30" s="19">
        <f t="shared" si="2"/>
        <v>9.6686630909752189</v>
      </c>
      <c r="H30" s="19">
        <f t="shared" si="3"/>
        <v>10.764238912119419</v>
      </c>
      <c r="I30" s="19">
        <f t="shared" si="4"/>
        <v>11.859814733263619</v>
      </c>
      <c r="J30" s="5"/>
      <c r="K30" s="49">
        <f t="shared" si="5"/>
        <v>7.9157417771444987</v>
      </c>
      <c r="L30" s="48">
        <f t="shared" si="6"/>
        <v>8.573087269831019</v>
      </c>
      <c r="M30" s="50">
        <f t="shared" si="7"/>
        <v>9.2304327625175393</v>
      </c>
      <c r="N30" s="19">
        <f t="shared" si="8"/>
        <v>9.6686630909752189</v>
      </c>
      <c r="O30" s="19">
        <f t="shared" si="9"/>
        <v>10.106893419432899</v>
      </c>
      <c r="P30" s="19">
        <f t="shared" si="10"/>
        <v>10.764238912119419</v>
      </c>
      <c r="Q30" s="19">
        <f t="shared" si="11"/>
        <v>11.421584404805939</v>
      </c>
    </row>
    <row r="31" spans="1:18" x14ac:dyDescent="0.4">
      <c r="A31" s="11" t="s">
        <v>34</v>
      </c>
      <c r="B31" s="12" t="s">
        <v>38</v>
      </c>
      <c r="C31" s="26">
        <v>5.7749875404615283</v>
      </c>
      <c r="D31" s="26">
        <v>1.2695981174420552</v>
      </c>
      <c r="E31" s="49">
        <f>C31-D31</f>
        <v>4.5053894230194729</v>
      </c>
      <c r="F31" s="48">
        <f>C31-0.5*D31</f>
        <v>5.140188481740501</v>
      </c>
      <c r="G31" s="19">
        <f>C31</f>
        <v>5.7749875404615283</v>
      </c>
      <c r="H31" s="19">
        <f>C31+0.5*D31</f>
        <v>6.4097865991825556</v>
      </c>
      <c r="I31" s="19">
        <f>C31+D31</f>
        <v>7.0445856579035837</v>
      </c>
      <c r="J31" s="19"/>
      <c r="K31" s="49">
        <f>C31-0.8*D31</f>
        <v>4.7593090465078838</v>
      </c>
      <c r="L31" s="48">
        <f>C31-0.5*D31</f>
        <v>5.140188481740501</v>
      </c>
      <c r="M31" s="50">
        <f>C31-0.2*D31</f>
        <v>5.5210679169731174</v>
      </c>
      <c r="N31" s="19">
        <f>C31</f>
        <v>5.7749875404615283</v>
      </c>
      <c r="O31" s="19">
        <f>C31+0.2*D31</f>
        <v>6.0289071639499392</v>
      </c>
      <c r="P31" s="19">
        <f>C31+0.5*D31</f>
        <v>6.4097865991825556</v>
      </c>
      <c r="Q31" s="19">
        <f>C31+0.8*D31</f>
        <v>6.7906660344151728</v>
      </c>
    </row>
    <row r="32" spans="1:18" x14ac:dyDescent="0.4">
      <c r="A32" s="9" t="s">
        <v>53</v>
      </c>
      <c r="B32" s="12" t="s">
        <v>37</v>
      </c>
      <c r="C32" s="19">
        <v>25.417604071398806</v>
      </c>
      <c r="D32" s="19">
        <v>5.1974804832507662</v>
      </c>
      <c r="E32" s="49">
        <f t="shared" si="0"/>
        <v>20.220123588148041</v>
      </c>
      <c r="F32" s="48">
        <f t="shared" si="1"/>
        <v>22.818863829773424</v>
      </c>
      <c r="G32" s="19">
        <f t="shared" si="2"/>
        <v>25.417604071398806</v>
      </c>
      <c r="H32" s="19">
        <f t="shared" si="3"/>
        <v>28.016344313024188</v>
      </c>
      <c r="I32" s="19">
        <f t="shared" si="4"/>
        <v>30.61508455464957</v>
      </c>
      <c r="J32" s="5"/>
      <c r="K32" s="49">
        <f t="shared" si="5"/>
        <v>21.259619684798192</v>
      </c>
      <c r="L32" s="48">
        <f t="shared" si="6"/>
        <v>22.818863829773424</v>
      </c>
      <c r="M32" s="50">
        <f t="shared" si="7"/>
        <v>24.378107974748652</v>
      </c>
      <c r="N32" s="19">
        <f t="shared" si="8"/>
        <v>25.417604071398806</v>
      </c>
      <c r="O32" s="19">
        <f t="shared" si="9"/>
        <v>26.45710016804896</v>
      </c>
      <c r="P32" s="19">
        <f t="shared" si="10"/>
        <v>28.016344313024188</v>
      </c>
      <c r="Q32" s="19">
        <f t="shared" si="11"/>
        <v>29.575588457999419</v>
      </c>
    </row>
    <row r="33" spans="1:18" x14ac:dyDescent="0.4">
      <c r="A33" s="13" t="s">
        <v>54</v>
      </c>
      <c r="B33" s="14" t="s">
        <v>17</v>
      </c>
      <c r="C33" s="47">
        <v>15.751367694088435</v>
      </c>
      <c r="D33" s="47">
        <v>3.9244427292506061</v>
      </c>
      <c r="E33" s="51">
        <f t="shared" si="0"/>
        <v>11.826924964837829</v>
      </c>
      <c r="F33" s="52">
        <f t="shared" si="1"/>
        <v>13.789146329463131</v>
      </c>
      <c r="G33" s="22">
        <f t="shared" si="2"/>
        <v>15.751367694088435</v>
      </c>
      <c r="H33" s="22">
        <f t="shared" si="3"/>
        <v>17.713589058713737</v>
      </c>
      <c r="I33" s="22">
        <f t="shared" si="4"/>
        <v>19.675810423339041</v>
      </c>
      <c r="J33" s="22"/>
      <c r="K33" s="51">
        <f t="shared" si="5"/>
        <v>12.61181351068795</v>
      </c>
      <c r="L33" s="52">
        <f t="shared" si="6"/>
        <v>13.789146329463131</v>
      </c>
      <c r="M33" s="53">
        <f t="shared" si="7"/>
        <v>14.966479148238314</v>
      </c>
      <c r="N33" s="22">
        <f t="shared" si="8"/>
        <v>15.751367694088435</v>
      </c>
      <c r="O33" s="22">
        <f t="shared" si="9"/>
        <v>16.536256239938556</v>
      </c>
      <c r="P33" s="22">
        <f t="shared" si="10"/>
        <v>17.713589058713737</v>
      </c>
      <c r="Q33" s="22">
        <f t="shared" si="11"/>
        <v>18.890921877488921</v>
      </c>
      <c r="R33" s="44"/>
    </row>
    <row r="34" spans="1:18" x14ac:dyDescent="0.4">
      <c r="A34" s="9" t="s">
        <v>55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58.419452938984833</v>
      </c>
      <c r="D35" s="26">
        <v>15.128241325395404</v>
      </c>
      <c r="E35" s="19">
        <f t="shared" si="0"/>
        <v>43.291211613589425</v>
      </c>
      <c r="F35" s="19">
        <f t="shared" si="1"/>
        <v>50.855332276287129</v>
      </c>
      <c r="G35" s="19">
        <f t="shared" si="2"/>
        <v>58.419452938984833</v>
      </c>
      <c r="H35" s="48">
        <f t="shared" si="3"/>
        <v>65.983573601682536</v>
      </c>
      <c r="I35" s="49">
        <f t="shared" si="4"/>
        <v>73.54769426438024</v>
      </c>
      <c r="J35" s="19"/>
      <c r="K35" s="19">
        <f t="shared" si="5"/>
        <v>46.31685987866851</v>
      </c>
      <c r="L35" s="19">
        <f t="shared" si="6"/>
        <v>50.855332276287129</v>
      </c>
      <c r="M35" s="19">
        <f t="shared" si="7"/>
        <v>55.393804673905748</v>
      </c>
      <c r="N35" s="19">
        <f t="shared" si="8"/>
        <v>58.419452938984833</v>
      </c>
      <c r="O35" s="50">
        <f t="shared" si="9"/>
        <v>61.445101204063917</v>
      </c>
      <c r="P35" s="48">
        <f t="shared" si="10"/>
        <v>65.983573601682536</v>
      </c>
      <c r="Q35" s="49">
        <f t="shared" si="11"/>
        <v>70.522045999301156</v>
      </c>
      <c r="R35" s="45"/>
    </row>
    <row r="36" spans="1:18" x14ac:dyDescent="0.4">
      <c r="A36" s="17" t="s">
        <v>35</v>
      </c>
      <c r="B36" s="14" t="s">
        <v>40</v>
      </c>
      <c r="C36" s="47">
        <v>61.148037961613603</v>
      </c>
      <c r="D36" s="47">
        <v>10.110579990829807</v>
      </c>
      <c r="E36" s="22">
        <f t="shared" si="0"/>
        <v>51.037457970783798</v>
      </c>
      <c r="F36" s="22">
        <f t="shared" si="1"/>
        <v>56.092747966198701</v>
      </c>
      <c r="G36" s="22">
        <f t="shared" si="2"/>
        <v>61.148037961613603</v>
      </c>
      <c r="H36" s="52">
        <f t="shared" si="3"/>
        <v>66.203327957028506</v>
      </c>
      <c r="I36" s="51">
        <f t="shared" si="4"/>
        <v>71.258617952443416</v>
      </c>
      <c r="J36" s="22"/>
      <c r="K36" s="22">
        <f t="shared" si="5"/>
        <v>53.059573968949756</v>
      </c>
      <c r="L36" s="22">
        <f t="shared" si="6"/>
        <v>56.092747966198701</v>
      </c>
      <c r="M36" s="22">
        <f t="shared" si="7"/>
        <v>59.125921963447645</v>
      </c>
      <c r="N36" s="22">
        <f t="shared" si="8"/>
        <v>61.148037961613603</v>
      </c>
      <c r="O36" s="53">
        <f t="shared" si="9"/>
        <v>63.170153959779562</v>
      </c>
      <c r="P36" s="52">
        <f t="shared" si="10"/>
        <v>66.203327957028506</v>
      </c>
      <c r="Q36" s="51">
        <f t="shared" si="11"/>
        <v>69.236501954277443</v>
      </c>
      <c r="R36" s="44"/>
    </row>
    <row r="37" spans="1:18" x14ac:dyDescent="0.4">
      <c r="A37" s="9" t="s">
        <v>56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22.006648984826768</v>
      </c>
      <c r="D38" s="19">
        <v>6.9851457052708534</v>
      </c>
      <c r="E38" s="19">
        <f t="shared" si="0"/>
        <v>15.021503279555915</v>
      </c>
      <c r="F38" s="19">
        <f t="shared" si="1"/>
        <v>18.514076132191342</v>
      </c>
      <c r="G38" s="19">
        <f t="shared" si="2"/>
        <v>22.006648984826768</v>
      </c>
      <c r="H38" s="48">
        <f t="shared" si="3"/>
        <v>25.499221837462194</v>
      </c>
      <c r="I38" s="49">
        <f t="shared" si="4"/>
        <v>28.99179469009762</v>
      </c>
      <c r="J38" s="5"/>
      <c r="K38" s="19">
        <f t="shared" si="5"/>
        <v>16.418532420610084</v>
      </c>
      <c r="L38" s="19">
        <f t="shared" si="6"/>
        <v>18.514076132191342</v>
      </c>
      <c r="M38" s="19">
        <f t="shared" si="7"/>
        <v>20.609619843772599</v>
      </c>
      <c r="N38" s="19">
        <f t="shared" si="8"/>
        <v>22.006648984826768</v>
      </c>
      <c r="O38" s="50">
        <f t="shared" si="9"/>
        <v>23.403678125880937</v>
      </c>
      <c r="P38" s="48">
        <f t="shared" si="10"/>
        <v>25.499221837462194</v>
      </c>
      <c r="Q38" s="49">
        <f t="shared" si="11"/>
        <v>27.594765549043451</v>
      </c>
    </row>
    <row r="39" spans="1:18" x14ac:dyDescent="0.4">
      <c r="A39" s="17" t="s">
        <v>20</v>
      </c>
      <c r="B39" s="12" t="s">
        <v>41</v>
      </c>
      <c r="C39" s="19">
        <v>30.101737831364751</v>
      </c>
      <c r="D39" s="19">
        <v>5.6181969464118033</v>
      </c>
      <c r="E39" s="19">
        <f t="shared" si="0"/>
        <v>24.483540884952948</v>
      </c>
      <c r="F39" s="19">
        <f t="shared" si="1"/>
        <v>27.292639358158851</v>
      </c>
      <c r="G39" s="19">
        <f t="shared" si="2"/>
        <v>30.101737831364751</v>
      </c>
      <c r="H39" s="48">
        <f t="shared" si="3"/>
        <v>32.910836304570651</v>
      </c>
      <c r="I39" s="49">
        <f t="shared" si="4"/>
        <v>35.719934777776558</v>
      </c>
      <c r="J39" s="5"/>
      <c r="K39" s="19">
        <f t="shared" si="5"/>
        <v>25.607180274235308</v>
      </c>
      <c r="L39" s="19">
        <f t="shared" si="6"/>
        <v>27.292639358158851</v>
      </c>
      <c r="M39" s="19">
        <f t="shared" si="7"/>
        <v>28.978098442082391</v>
      </c>
      <c r="N39" s="19">
        <f t="shared" si="8"/>
        <v>30.101737831364751</v>
      </c>
      <c r="O39" s="50">
        <f t="shared" si="9"/>
        <v>31.225377220647111</v>
      </c>
      <c r="P39" s="48">
        <f t="shared" si="10"/>
        <v>32.910836304570651</v>
      </c>
      <c r="Q39" s="49">
        <f t="shared" si="11"/>
        <v>34.596295388494191</v>
      </c>
    </row>
    <row r="40" spans="1:18" ht="57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9A7A3-DDDA-4EEC-97B4-C3746F83D336}">
  <sheetPr codeName="Sheet22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95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8.5335062502227021</v>
      </c>
      <c r="D5" s="18">
        <v>2.011719590426079</v>
      </c>
      <c r="E5" s="19">
        <f>C5-D5</f>
        <v>6.5217866597966232</v>
      </c>
      <c r="F5" s="19">
        <f>C5-0.5*D5</f>
        <v>7.5276464550096627</v>
      </c>
      <c r="G5" s="19">
        <f>C5</f>
        <v>8.5335062502227021</v>
      </c>
      <c r="H5" s="48">
        <f>C5+0.5*D5</f>
        <v>9.5393660454357416</v>
      </c>
      <c r="I5" s="49">
        <f>C5+D5</f>
        <v>10.545225840648781</v>
      </c>
      <c r="J5" s="5"/>
      <c r="K5" s="19">
        <f>C5-0.8*D5</f>
        <v>6.9241305778818392</v>
      </c>
      <c r="L5" s="19">
        <f>C5-0.5*D5</f>
        <v>7.5276464550096627</v>
      </c>
      <c r="M5" s="19">
        <f>C5-0.2*D5</f>
        <v>8.1311623321374871</v>
      </c>
      <c r="N5" s="19">
        <f>C5</f>
        <v>8.5335062502227021</v>
      </c>
      <c r="O5" s="50">
        <f>C5+0.2*D5</f>
        <v>8.9358501683079172</v>
      </c>
      <c r="P5" s="48">
        <f>C5+0.5*D5</f>
        <v>9.5393660454357416</v>
      </c>
      <c r="Q5" s="49">
        <f>C5+0.8*D5</f>
        <v>10.142881922563566</v>
      </c>
    </row>
    <row r="6" spans="1:18" x14ac:dyDescent="0.4">
      <c r="A6" s="11" t="s">
        <v>47</v>
      </c>
      <c r="B6" s="12" t="s">
        <v>15</v>
      </c>
      <c r="C6" s="18">
        <v>9.0208312103379527</v>
      </c>
      <c r="D6" s="18">
        <v>1.7818560508410097</v>
      </c>
      <c r="E6" s="19">
        <f t="shared" ref="E6:E39" si="0">C6-D6</f>
        <v>7.2389751594969427</v>
      </c>
      <c r="F6" s="19">
        <f t="shared" ref="F6:F39" si="1">C6-0.5*D6</f>
        <v>8.1299031849174472</v>
      </c>
      <c r="G6" s="19">
        <f t="shared" ref="G6:G39" si="2">C6</f>
        <v>9.0208312103379527</v>
      </c>
      <c r="H6" s="48">
        <f t="shared" ref="H6:H39" si="3">C6+0.5*D6</f>
        <v>9.9117592357584581</v>
      </c>
      <c r="I6" s="49">
        <f t="shared" ref="I6:I39" si="4">C6+D6</f>
        <v>10.802687261178962</v>
      </c>
      <c r="J6" s="5"/>
      <c r="K6" s="19">
        <f t="shared" ref="K6:K39" si="5">C6-0.8*D6</f>
        <v>7.5953463696651449</v>
      </c>
      <c r="L6" s="19">
        <f t="shared" ref="L6:L39" si="6">C6-0.5*D6</f>
        <v>8.1299031849174472</v>
      </c>
      <c r="M6" s="19">
        <f t="shared" ref="M6:M39" si="7">C6-0.2*D6</f>
        <v>8.6644600001697505</v>
      </c>
      <c r="N6" s="19">
        <f t="shared" ref="N6:N39" si="8">C6</f>
        <v>9.0208312103379527</v>
      </c>
      <c r="O6" s="50">
        <f t="shared" ref="O6:O39" si="9">C6+0.2*D6</f>
        <v>9.3772024205061548</v>
      </c>
      <c r="P6" s="48">
        <f t="shared" ref="P6:P39" si="10">C6+0.5*D6</f>
        <v>9.9117592357584581</v>
      </c>
      <c r="Q6" s="49">
        <f t="shared" ref="Q6:Q39" si="11">C6+0.8*D6</f>
        <v>10.446316051010761</v>
      </c>
    </row>
    <row r="7" spans="1:18" x14ac:dyDescent="0.4">
      <c r="A7" s="11" t="s">
        <v>22</v>
      </c>
      <c r="B7" s="12" t="s">
        <v>16</v>
      </c>
      <c r="C7" s="18">
        <v>1.9658872068545372</v>
      </c>
      <c r="D7" s="18">
        <v>0.83987025089338629</v>
      </c>
      <c r="E7" s="19">
        <f t="shared" si="0"/>
        <v>1.126016955961151</v>
      </c>
      <c r="F7" s="19">
        <f t="shared" si="1"/>
        <v>1.545952081407844</v>
      </c>
      <c r="G7" s="19">
        <f t="shared" si="2"/>
        <v>1.9658872068545372</v>
      </c>
      <c r="H7" s="48">
        <f t="shared" si="3"/>
        <v>2.3858223323012302</v>
      </c>
      <c r="I7" s="49">
        <f t="shared" si="4"/>
        <v>2.8057574577479234</v>
      </c>
      <c r="J7" s="5"/>
      <c r="K7" s="19">
        <f t="shared" si="5"/>
        <v>1.2939910061398281</v>
      </c>
      <c r="L7" s="19">
        <f t="shared" si="6"/>
        <v>1.545952081407844</v>
      </c>
      <c r="M7" s="19">
        <f t="shared" si="7"/>
        <v>1.7979131566758599</v>
      </c>
      <c r="N7" s="19">
        <f t="shared" si="8"/>
        <v>1.9658872068545372</v>
      </c>
      <c r="O7" s="50">
        <f t="shared" si="9"/>
        <v>2.1338612570332147</v>
      </c>
      <c r="P7" s="48">
        <f t="shared" si="10"/>
        <v>2.3858223323012302</v>
      </c>
      <c r="Q7" s="49">
        <f t="shared" si="11"/>
        <v>2.6377834075692466</v>
      </c>
    </row>
    <row r="8" spans="1:18" x14ac:dyDescent="0.4">
      <c r="A8" s="11" t="s">
        <v>23</v>
      </c>
      <c r="B8" s="12" t="s">
        <v>15</v>
      </c>
      <c r="C8" s="18">
        <v>6.1044019681785073</v>
      </c>
      <c r="D8" s="18">
        <v>1.7877893606902724</v>
      </c>
      <c r="E8" s="19">
        <f t="shared" si="0"/>
        <v>4.3166126074882349</v>
      </c>
      <c r="F8" s="19">
        <f t="shared" si="1"/>
        <v>5.2105072878333711</v>
      </c>
      <c r="G8" s="19">
        <f t="shared" si="2"/>
        <v>6.1044019681785073</v>
      </c>
      <c r="H8" s="48">
        <f t="shared" si="3"/>
        <v>6.9982966485236435</v>
      </c>
      <c r="I8" s="49">
        <f t="shared" si="4"/>
        <v>7.8921913288687797</v>
      </c>
      <c r="J8" s="5"/>
      <c r="K8" s="19">
        <f t="shared" si="5"/>
        <v>4.6741704796262891</v>
      </c>
      <c r="L8" s="19">
        <f t="shared" si="6"/>
        <v>5.2105072878333711</v>
      </c>
      <c r="M8" s="19">
        <f t="shared" si="7"/>
        <v>5.7468440960404532</v>
      </c>
      <c r="N8" s="19">
        <f t="shared" si="8"/>
        <v>6.1044019681785073</v>
      </c>
      <c r="O8" s="50">
        <f t="shared" si="9"/>
        <v>6.4619598403165615</v>
      </c>
      <c r="P8" s="48">
        <f t="shared" si="10"/>
        <v>6.9982966485236435</v>
      </c>
      <c r="Q8" s="49">
        <f t="shared" si="11"/>
        <v>7.5346334567307256</v>
      </c>
    </row>
    <row r="9" spans="1:18" x14ac:dyDescent="0.4">
      <c r="A9" s="11" t="s">
        <v>24</v>
      </c>
      <c r="B9" s="12" t="s">
        <v>16</v>
      </c>
      <c r="C9" s="18">
        <v>1.9508569051318418</v>
      </c>
      <c r="D9" s="18">
        <v>0.84579714220344571</v>
      </c>
      <c r="E9" s="19">
        <f t="shared" si="0"/>
        <v>1.1050597629283962</v>
      </c>
      <c r="F9" s="19">
        <f t="shared" si="1"/>
        <v>1.527958334030119</v>
      </c>
      <c r="G9" s="19">
        <f t="shared" si="2"/>
        <v>1.9508569051318418</v>
      </c>
      <c r="H9" s="48">
        <f t="shared" si="3"/>
        <v>2.3737554762335646</v>
      </c>
      <c r="I9" s="49">
        <f t="shared" si="4"/>
        <v>2.7966540473352874</v>
      </c>
      <c r="J9" s="5"/>
      <c r="K9" s="19">
        <f t="shared" si="5"/>
        <v>1.2742191913690852</v>
      </c>
      <c r="L9" s="19">
        <f t="shared" si="6"/>
        <v>1.527958334030119</v>
      </c>
      <c r="M9" s="19">
        <f t="shared" si="7"/>
        <v>1.7816974766911526</v>
      </c>
      <c r="N9" s="19">
        <f t="shared" si="8"/>
        <v>1.9508569051318418</v>
      </c>
      <c r="O9" s="50">
        <f t="shared" si="9"/>
        <v>2.1200163335725311</v>
      </c>
      <c r="P9" s="48">
        <f t="shared" si="10"/>
        <v>2.3737554762335646</v>
      </c>
      <c r="Q9" s="49">
        <f t="shared" si="11"/>
        <v>2.6274946188945982</v>
      </c>
    </row>
    <row r="10" spans="1:18" x14ac:dyDescent="0.4">
      <c r="A10" s="9" t="s">
        <v>25</v>
      </c>
      <c r="B10" s="12" t="s">
        <v>18</v>
      </c>
      <c r="C10" s="20">
        <v>27.575483540725539</v>
      </c>
      <c r="D10" s="20">
        <v>4.7573661455131031</v>
      </c>
      <c r="E10" s="19">
        <f t="shared" si="0"/>
        <v>22.818117395212436</v>
      </c>
      <c r="F10" s="19">
        <f t="shared" si="1"/>
        <v>25.196800467968988</v>
      </c>
      <c r="G10" s="19">
        <f t="shared" si="2"/>
        <v>27.575483540725539</v>
      </c>
      <c r="H10" s="48">
        <f t="shared" si="3"/>
        <v>29.954166613482091</v>
      </c>
      <c r="I10" s="49">
        <f t="shared" si="4"/>
        <v>32.332849686238646</v>
      </c>
      <c r="J10" s="5"/>
      <c r="K10" s="19">
        <f t="shared" si="5"/>
        <v>23.769590624315057</v>
      </c>
      <c r="L10" s="19">
        <f t="shared" si="6"/>
        <v>25.196800467968988</v>
      </c>
      <c r="M10" s="19">
        <f t="shared" si="7"/>
        <v>26.624010311622918</v>
      </c>
      <c r="N10" s="19">
        <f t="shared" si="8"/>
        <v>27.575483540725539</v>
      </c>
      <c r="O10" s="50">
        <f t="shared" si="9"/>
        <v>28.526956769828161</v>
      </c>
      <c r="P10" s="48">
        <f t="shared" si="10"/>
        <v>29.954166613482091</v>
      </c>
      <c r="Q10" s="49">
        <f t="shared" si="11"/>
        <v>31.381376457136021</v>
      </c>
      <c r="R10" s="1"/>
    </row>
    <row r="11" spans="1:18" x14ac:dyDescent="0.4">
      <c r="A11" s="11" t="s">
        <v>63</v>
      </c>
      <c r="B11" s="12" t="s">
        <v>15</v>
      </c>
      <c r="C11" s="18">
        <v>7.8851212166445697</v>
      </c>
      <c r="D11" s="18">
        <v>1.9424207926870758</v>
      </c>
      <c r="E11" s="49">
        <f t="shared" si="0"/>
        <v>5.9427004239574934</v>
      </c>
      <c r="F11" s="48">
        <f t="shared" si="1"/>
        <v>6.913910820301032</v>
      </c>
      <c r="G11" s="19">
        <f t="shared" si="2"/>
        <v>7.8851212166445697</v>
      </c>
      <c r="H11" s="19">
        <f t="shared" si="3"/>
        <v>8.8563316129881073</v>
      </c>
      <c r="I11" s="19">
        <f t="shared" si="4"/>
        <v>9.8275420093316459</v>
      </c>
      <c r="J11" s="5"/>
      <c r="K11" s="49">
        <f t="shared" si="5"/>
        <v>6.3311845824949087</v>
      </c>
      <c r="L11" s="48">
        <f t="shared" si="6"/>
        <v>6.913910820301032</v>
      </c>
      <c r="M11" s="50">
        <f t="shared" si="7"/>
        <v>7.4966370581071544</v>
      </c>
      <c r="N11" s="19">
        <f t="shared" si="8"/>
        <v>7.8851212166445697</v>
      </c>
      <c r="O11" s="19">
        <f t="shared" si="9"/>
        <v>8.2736053751819849</v>
      </c>
      <c r="P11" s="19">
        <f t="shared" si="10"/>
        <v>8.8563316129881073</v>
      </c>
      <c r="Q11" s="19">
        <f t="shared" si="11"/>
        <v>9.4390578507942298</v>
      </c>
    </row>
    <row r="12" spans="1:18" x14ac:dyDescent="0.4">
      <c r="A12" s="11" t="s">
        <v>26</v>
      </c>
      <c r="B12" s="12" t="s">
        <v>16</v>
      </c>
      <c r="C12" s="18">
        <v>2.9190036214446455</v>
      </c>
      <c r="D12" s="18">
        <v>0.72033322364200991</v>
      </c>
      <c r="E12" s="49">
        <f t="shared" si="0"/>
        <v>2.1986703978026356</v>
      </c>
      <c r="F12" s="48">
        <f t="shared" si="1"/>
        <v>2.5588370096236406</v>
      </c>
      <c r="G12" s="19">
        <f t="shared" si="2"/>
        <v>2.9190036214446455</v>
      </c>
      <c r="H12" s="19">
        <f t="shared" si="3"/>
        <v>3.2791702332656505</v>
      </c>
      <c r="I12" s="19">
        <f t="shared" si="4"/>
        <v>3.6393368450866554</v>
      </c>
      <c r="J12" s="5"/>
      <c r="K12" s="49">
        <f t="shared" si="5"/>
        <v>2.3427370425310374</v>
      </c>
      <c r="L12" s="48">
        <f t="shared" si="6"/>
        <v>2.5588370096236406</v>
      </c>
      <c r="M12" s="50">
        <f t="shared" si="7"/>
        <v>2.7749369767162437</v>
      </c>
      <c r="N12" s="19">
        <f t="shared" si="8"/>
        <v>2.9190036214446455</v>
      </c>
      <c r="O12" s="19">
        <f t="shared" si="9"/>
        <v>3.0630702661730473</v>
      </c>
      <c r="P12" s="19">
        <f t="shared" si="10"/>
        <v>3.2791702332656505</v>
      </c>
      <c r="Q12" s="19">
        <f t="shared" si="11"/>
        <v>3.4952702003582536</v>
      </c>
    </row>
    <row r="13" spans="1:18" x14ac:dyDescent="0.4">
      <c r="A13" s="11" t="s">
        <v>27</v>
      </c>
      <c r="B13" s="12" t="s">
        <v>16</v>
      </c>
      <c r="C13" s="18">
        <v>2.7551320769507939</v>
      </c>
      <c r="D13" s="18">
        <v>0.77917519597559626</v>
      </c>
      <c r="E13" s="49">
        <f t="shared" si="0"/>
        <v>1.9759568809751977</v>
      </c>
      <c r="F13" s="48">
        <f t="shared" si="1"/>
        <v>2.3655444789629958</v>
      </c>
      <c r="G13" s="19">
        <f t="shared" si="2"/>
        <v>2.7551320769507939</v>
      </c>
      <c r="H13" s="19">
        <f t="shared" si="3"/>
        <v>3.1447196749385919</v>
      </c>
      <c r="I13" s="19">
        <f t="shared" si="4"/>
        <v>3.53430727292639</v>
      </c>
      <c r="J13" s="5"/>
      <c r="K13" s="49">
        <f t="shared" si="5"/>
        <v>2.1317919201703166</v>
      </c>
      <c r="L13" s="48">
        <f t="shared" si="6"/>
        <v>2.3655444789629958</v>
      </c>
      <c r="M13" s="50">
        <f t="shared" si="7"/>
        <v>2.5992970377556746</v>
      </c>
      <c r="N13" s="19">
        <f t="shared" si="8"/>
        <v>2.7551320769507939</v>
      </c>
      <c r="O13" s="19">
        <f t="shared" si="9"/>
        <v>2.9109671161459132</v>
      </c>
      <c r="P13" s="19">
        <f t="shared" si="10"/>
        <v>3.1447196749385919</v>
      </c>
      <c r="Q13" s="19">
        <f t="shared" si="11"/>
        <v>3.3784722337312711</v>
      </c>
    </row>
    <row r="14" spans="1:18" x14ac:dyDescent="0.4">
      <c r="A14" s="11" t="s">
        <v>28</v>
      </c>
      <c r="B14" s="12" t="s">
        <v>16</v>
      </c>
      <c r="C14" s="18">
        <v>2.8565497500576531</v>
      </c>
      <c r="D14" s="18">
        <v>0.77604558147331004</v>
      </c>
      <c r="E14" s="49">
        <f t="shared" si="0"/>
        <v>2.0805041685843433</v>
      </c>
      <c r="F14" s="48">
        <f t="shared" si="1"/>
        <v>2.468526959320998</v>
      </c>
      <c r="G14" s="19">
        <f t="shared" si="2"/>
        <v>2.8565497500576531</v>
      </c>
      <c r="H14" s="19">
        <f t="shared" si="3"/>
        <v>3.2445725407943082</v>
      </c>
      <c r="I14" s="19">
        <f t="shared" si="4"/>
        <v>3.6325953315309629</v>
      </c>
      <c r="J14" s="5"/>
      <c r="K14" s="49">
        <f t="shared" si="5"/>
        <v>2.2357132848790049</v>
      </c>
      <c r="L14" s="48">
        <f t="shared" si="6"/>
        <v>2.468526959320998</v>
      </c>
      <c r="M14" s="50">
        <f t="shared" si="7"/>
        <v>2.7013406337629911</v>
      </c>
      <c r="N14" s="19">
        <f t="shared" si="8"/>
        <v>2.8565497500576531</v>
      </c>
      <c r="O14" s="19">
        <f t="shared" si="9"/>
        <v>3.0117588663523152</v>
      </c>
      <c r="P14" s="19">
        <f t="shared" si="10"/>
        <v>3.2445725407943082</v>
      </c>
      <c r="Q14" s="19">
        <f t="shared" si="11"/>
        <v>3.4773862152363013</v>
      </c>
    </row>
    <row r="15" spans="1:18" x14ac:dyDescent="0.4">
      <c r="A15" s="13" t="s">
        <v>48</v>
      </c>
      <c r="B15" s="14" t="s">
        <v>17</v>
      </c>
      <c r="C15" s="21">
        <v>16.415806665097662</v>
      </c>
      <c r="D15" s="21">
        <v>3.178061702413606</v>
      </c>
      <c r="E15" s="51">
        <f t="shared" si="0"/>
        <v>13.237744962684056</v>
      </c>
      <c r="F15" s="52">
        <f t="shared" si="1"/>
        <v>14.826775813890858</v>
      </c>
      <c r="G15" s="22">
        <f t="shared" si="2"/>
        <v>16.415806665097662</v>
      </c>
      <c r="H15" s="22">
        <f t="shared" si="3"/>
        <v>18.004837516304466</v>
      </c>
      <c r="I15" s="22">
        <f t="shared" si="4"/>
        <v>19.59386836751127</v>
      </c>
      <c r="J15" s="6"/>
      <c r="K15" s="51">
        <f t="shared" si="5"/>
        <v>13.873357303166777</v>
      </c>
      <c r="L15" s="52">
        <f t="shared" si="6"/>
        <v>14.826775813890858</v>
      </c>
      <c r="M15" s="53">
        <f t="shared" si="7"/>
        <v>15.780194324614941</v>
      </c>
      <c r="N15" s="22">
        <f t="shared" si="8"/>
        <v>16.415806665097662</v>
      </c>
      <c r="O15" s="22">
        <f t="shared" si="9"/>
        <v>17.051419005580385</v>
      </c>
      <c r="P15" s="22">
        <f t="shared" si="10"/>
        <v>18.004837516304466</v>
      </c>
      <c r="Q15" s="22">
        <f t="shared" si="11"/>
        <v>18.958256027028547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6.6019385952177387</v>
      </c>
      <c r="D17" s="18">
        <v>2.3236944709053216</v>
      </c>
      <c r="E17" s="49">
        <f t="shared" si="0"/>
        <v>4.2782441243124172</v>
      </c>
      <c r="F17" s="48">
        <f t="shared" si="1"/>
        <v>5.440091359765078</v>
      </c>
      <c r="G17" s="19">
        <f t="shared" si="2"/>
        <v>6.6019385952177387</v>
      </c>
      <c r="H17" s="19">
        <f t="shared" si="3"/>
        <v>7.7637858306703995</v>
      </c>
      <c r="I17" s="19">
        <f t="shared" si="4"/>
        <v>8.9256330661230603</v>
      </c>
      <c r="J17" s="5"/>
      <c r="K17" s="49">
        <f t="shared" si="5"/>
        <v>4.7429830184934811</v>
      </c>
      <c r="L17" s="48">
        <f t="shared" si="6"/>
        <v>5.440091359765078</v>
      </c>
      <c r="M17" s="50">
        <f t="shared" si="7"/>
        <v>6.1371997010366748</v>
      </c>
      <c r="N17" s="19">
        <f t="shared" si="8"/>
        <v>6.6019385952177387</v>
      </c>
      <c r="O17" s="19">
        <f t="shared" si="9"/>
        <v>7.0666774893988027</v>
      </c>
      <c r="P17" s="19">
        <f t="shared" si="10"/>
        <v>7.7637858306703995</v>
      </c>
      <c r="Q17" s="19">
        <f t="shared" si="11"/>
        <v>8.4608941719419963</v>
      </c>
    </row>
    <row r="18" spans="1:18" x14ac:dyDescent="0.4">
      <c r="A18" s="11" t="s">
        <v>30</v>
      </c>
      <c r="B18" s="12" t="s">
        <v>15</v>
      </c>
      <c r="C18" s="18">
        <v>6.1707688506016805</v>
      </c>
      <c r="D18" s="18">
        <v>2.3256801752963852</v>
      </c>
      <c r="E18" s="19">
        <f t="shared" si="0"/>
        <v>3.8450886753052953</v>
      </c>
      <c r="F18" s="19">
        <f t="shared" si="1"/>
        <v>5.0079287629534877</v>
      </c>
      <c r="G18" s="19">
        <f t="shared" si="2"/>
        <v>6.1707688506016805</v>
      </c>
      <c r="H18" s="48">
        <f t="shared" si="3"/>
        <v>7.3336089382498733</v>
      </c>
      <c r="I18" s="49">
        <f t="shared" si="4"/>
        <v>8.4964490258980661</v>
      </c>
      <c r="J18" s="5"/>
      <c r="K18" s="19">
        <f t="shared" si="5"/>
        <v>4.3102247103645723</v>
      </c>
      <c r="L18" s="19">
        <f t="shared" si="6"/>
        <v>5.0079287629534877</v>
      </c>
      <c r="M18" s="19">
        <f t="shared" si="7"/>
        <v>5.705632815542403</v>
      </c>
      <c r="N18" s="19">
        <f t="shared" si="8"/>
        <v>6.1707688506016805</v>
      </c>
      <c r="O18" s="50">
        <f t="shared" si="9"/>
        <v>6.6359048856609579</v>
      </c>
      <c r="P18" s="49">
        <f t="shared" si="10"/>
        <v>7.3336089382498733</v>
      </c>
      <c r="Q18" s="49">
        <f t="shared" si="11"/>
        <v>8.0313129908387886</v>
      </c>
    </row>
    <row r="19" spans="1:18" x14ac:dyDescent="0.4">
      <c r="A19" s="11" t="s">
        <v>59</v>
      </c>
      <c r="B19" s="12" t="s">
        <v>15</v>
      </c>
      <c r="C19" s="18">
        <v>6.7177804784770183</v>
      </c>
      <c r="D19" s="18">
        <v>2.4994212721953253</v>
      </c>
      <c r="E19" s="19">
        <f t="shared" si="0"/>
        <v>4.2183592062816935</v>
      </c>
      <c r="F19" s="19">
        <f t="shared" si="1"/>
        <v>5.4680698423793554</v>
      </c>
      <c r="G19" s="19">
        <f t="shared" si="2"/>
        <v>6.7177804784770183</v>
      </c>
      <c r="H19" s="48">
        <f t="shared" si="3"/>
        <v>7.9674911145746812</v>
      </c>
      <c r="I19" s="49">
        <f t="shared" si="4"/>
        <v>9.2172017506723432</v>
      </c>
      <c r="J19" s="5"/>
      <c r="K19" s="19">
        <f t="shared" si="5"/>
        <v>4.7182434607207577</v>
      </c>
      <c r="L19" s="19">
        <f t="shared" si="6"/>
        <v>5.4680698423793554</v>
      </c>
      <c r="M19" s="19">
        <f t="shared" si="7"/>
        <v>6.2178962240379532</v>
      </c>
      <c r="N19" s="19">
        <f t="shared" si="8"/>
        <v>6.7177804784770183</v>
      </c>
      <c r="O19" s="50">
        <f t="shared" si="9"/>
        <v>7.2176647329160835</v>
      </c>
      <c r="P19" s="49">
        <f t="shared" si="10"/>
        <v>7.9674911145746812</v>
      </c>
      <c r="Q19" s="49">
        <f t="shared" si="11"/>
        <v>8.717317496233278</v>
      </c>
    </row>
    <row r="20" spans="1:18" x14ac:dyDescent="0.4">
      <c r="A20" s="11" t="s">
        <v>60</v>
      </c>
      <c r="B20" s="12" t="s">
        <v>15</v>
      </c>
      <c r="C20" s="24">
        <v>6.3583556149670093</v>
      </c>
      <c r="D20" s="24">
        <v>2.3150605643379176</v>
      </c>
      <c r="E20" s="19">
        <f t="shared" si="0"/>
        <v>4.0432950506290917</v>
      </c>
      <c r="F20" s="19">
        <f t="shared" si="1"/>
        <v>5.2008253327980505</v>
      </c>
      <c r="G20" s="19">
        <f t="shared" si="2"/>
        <v>6.3583556149670093</v>
      </c>
      <c r="H20" s="48">
        <f t="shared" si="3"/>
        <v>7.5158858971359681</v>
      </c>
      <c r="I20" s="49">
        <f t="shared" si="4"/>
        <v>8.673416179304926</v>
      </c>
      <c r="J20" s="5"/>
      <c r="K20" s="19">
        <f t="shared" si="5"/>
        <v>4.5063071634966754</v>
      </c>
      <c r="L20" s="19">
        <f t="shared" si="6"/>
        <v>5.2008253327980505</v>
      </c>
      <c r="M20" s="19">
        <f t="shared" si="7"/>
        <v>5.8953435020994256</v>
      </c>
      <c r="N20" s="19">
        <f t="shared" si="8"/>
        <v>6.3583556149670093</v>
      </c>
      <c r="O20" s="50">
        <f t="shared" si="9"/>
        <v>6.821367727834593</v>
      </c>
      <c r="P20" s="49">
        <f t="shared" si="10"/>
        <v>7.5158858971359681</v>
      </c>
      <c r="Q20" s="49">
        <f t="shared" si="11"/>
        <v>8.2104040664373432</v>
      </c>
      <c r="R20" s="44"/>
    </row>
    <row r="21" spans="1:18" x14ac:dyDescent="0.4">
      <c r="A21" s="11" t="s">
        <v>31</v>
      </c>
      <c r="B21" s="12" t="s">
        <v>17</v>
      </c>
      <c r="C21" s="18">
        <v>10.468150187997434</v>
      </c>
      <c r="D21" s="18">
        <v>3.9741062372861795</v>
      </c>
      <c r="E21" s="19">
        <f t="shared" si="0"/>
        <v>6.4940439507112551</v>
      </c>
      <c r="F21" s="19">
        <f t="shared" si="1"/>
        <v>8.4810970693543446</v>
      </c>
      <c r="G21" s="19">
        <f t="shared" si="2"/>
        <v>10.468150187997434</v>
      </c>
      <c r="H21" s="48">
        <f t="shared" si="3"/>
        <v>12.455203306640524</v>
      </c>
      <c r="I21" s="49">
        <f t="shared" si="4"/>
        <v>14.442256425283613</v>
      </c>
      <c r="J21" s="5"/>
      <c r="K21" s="19">
        <f t="shared" si="5"/>
        <v>7.2888651981684909</v>
      </c>
      <c r="L21" s="19">
        <f t="shared" si="6"/>
        <v>8.4810970693543446</v>
      </c>
      <c r="M21" s="19">
        <f t="shared" si="7"/>
        <v>9.6733289405401983</v>
      </c>
      <c r="N21" s="19">
        <f t="shared" si="8"/>
        <v>10.468150187997434</v>
      </c>
      <c r="O21" s="50">
        <f t="shared" si="9"/>
        <v>11.26297143545467</v>
      </c>
      <c r="P21" s="49">
        <f t="shared" si="10"/>
        <v>12.455203306640524</v>
      </c>
      <c r="Q21" s="49">
        <f t="shared" si="11"/>
        <v>13.647435177826377</v>
      </c>
    </row>
    <row r="22" spans="1:18" x14ac:dyDescent="0.4">
      <c r="A22" s="11" t="s">
        <v>49</v>
      </c>
      <c r="B22" s="12" t="s">
        <v>15</v>
      </c>
      <c r="C22" s="18">
        <v>5.7546584565366006</v>
      </c>
      <c r="D22" s="18">
        <v>2.3481169788564267</v>
      </c>
      <c r="E22" s="19">
        <f t="shared" si="0"/>
        <v>3.4065414776801739</v>
      </c>
      <c r="F22" s="19">
        <f t="shared" si="1"/>
        <v>4.5805999671083875</v>
      </c>
      <c r="G22" s="19">
        <f t="shared" si="2"/>
        <v>5.7546584565366006</v>
      </c>
      <c r="H22" s="48">
        <f t="shared" si="3"/>
        <v>6.9287169459648137</v>
      </c>
      <c r="I22" s="49">
        <f t="shared" si="4"/>
        <v>8.1027754353930277</v>
      </c>
      <c r="J22" s="5"/>
      <c r="K22" s="19">
        <f t="shared" si="5"/>
        <v>3.8761648734514589</v>
      </c>
      <c r="L22" s="19">
        <f t="shared" si="6"/>
        <v>4.5805999671083875</v>
      </c>
      <c r="M22" s="19">
        <f t="shared" si="7"/>
        <v>5.2850350607653152</v>
      </c>
      <c r="N22" s="19">
        <f t="shared" si="8"/>
        <v>5.7546584565366006</v>
      </c>
      <c r="O22" s="50">
        <f t="shared" si="9"/>
        <v>6.224281852307886</v>
      </c>
      <c r="P22" s="49">
        <f t="shared" si="10"/>
        <v>6.9287169459648137</v>
      </c>
      <c r="Q22" s="49">
        <f t="shared" si="11"/>
        <v>7.6331520396217423</v>
      </c>
    </row>
    <row r="23" spans="1:18" x14ac:dyDescent="0.4">
      <c r="A23" s="11" t="s">
        <v>32</v>
      </c>
      <c r="B23" s="12" t="s">
        <v>18</v>
      </c>
      <c r="C23" s="18">
        <v>19.658128911793792</v>
      </c>
      <c r="D23" s="18">
        <v>5.9872417082719984</v>
      </c>
      <c r="E23" s="19">
        <f t="shared" si="0"/>
        <v>13.670887203521794</v>
      </c>
      <c r="F23" s="19">
        <f t="shared" si="1"/>
        <v>16.664508057657791</v>
      </c>
      <c r="G23" s="19">
        <f t="shared" si="2"/>
        <v>19.658128911793792</v>
      </c>
      <c r="H23" s="48">
        <f t="shared" si="3"/>
        <v>22.651749765929793</v>
      </c>
      <c r="I23" s="49">
        <f t="shared" si="4"/>
        <v>25.64537062006579</v>
      </c>
      <c r="J23" s="5"/>
      <c r="K23" s="19">
        <f t="shared" si="5"/>
        <v>14.868335545176194</v>
      </c>
      <c r="L23" s="19">
        <f t="shared" si="6"/>
        <v>16.664508057657791</v>
      </c>
      <c r="M23" s="19">
        <f t="shared" si="7"/>
        <v>18.460680570139392</v>
      </c>
      <c r="N23" s="19">
        <f t="shared" si="8"/>
        <v>19.658128911793792</v>
      </c>
      <c r="O23" s="50">
        <f t="shared" si="9"/>
        <v>20.855577253448192</v>
      </c>
      <c r="P23" s="49">
        <f t="shared" si="10"/>
        <v>22.651749765929793</v>
      </c>
      <c r="Q23" s="49">
        <f t="shared" si="11"/>
        <v>24.44792227841139</v>
      </c>
    </row>
    <row r="24" spans="1:18" x14ac:dyDescent="0.4">
      <c r="A24" s="11" t="s">
        <v>50</v>
      </c>
      <c r="B24" s="12" t="s">
        <v>16</v>
      </c>
      <c r="C24" s="18">
        <v>1.344199231131012</v>
      </c>
      <c r="D24" s="18">
        <v>0.62561478552348604</v>
      </c>
      <c r="E24" s="27">
        <f t="shared" si="0"/>
        <v>0.71858444560752599</v>
      </c>
      <c r="F24" s="19">
        <f t="shared" si="1"/>
        <v>1.0313918383692691</v>
      </c>
      <c r="G24" s="19">
        <f t="shared" si="2"/>
        <v>1.344199231131012</v>
      </c>
      <c r="H24" s="48">
        <f t="shared" si="3"/>
        <v>1.657006623892755</v>
      </c>
      <c r="I24" s="49">
        <f t="shared" si="4"/>
        <v>1.9698140166544982</v>
      </c>
      <c r="J24" s="5"/>
      <c r="K24" s="27">
        <f t="shared" si="5"/>
        <v>0.84370740271222322</v>
      </c>
      <c r="L24" s="19">
        <f t="shared" si="6"/>
        <v>1.0313918383692691</v>
      </c>
      <c r="M24" s="19">
        <f t="shared" si="7"/>
        <v>1.2190762740263148</v>
      </c>
      <c r="N24" s="19">
        <f t="shared" si="8"/>
        <v>1.344199231131012</v>
      </c>
      <c r="O24" s="50">
        <f t="shared" si="9"/>
        <v>1.4693221882357093</v>
      </c>
      <c r="P24" s="49">
        <f t="shared" si="10"/>
        <v>1.657006623892755</v>
      </c>
      <c r="Q24" s="49">
        <f t="shared" si="11"/>
        <v>1.8446910595498007</v>
      </c>
    </row>
    <row r="25" spans="1:18" x14ac:dyDescent="0.4">
      <c r="A25" s="11" t="s">
        <v>51</v>
      </c>
      <c r="B25" s="12" t="s">
        <v>16</v>
      </c>
      <c r="C25" s="18">
        <v>1.7336308610923303</v>
      </c>
      <c r="D25" s="18">
        <v>0.87239941708890723</v>
      </c>
      <c r="E25" s="27">
        <f t="shared" si="0"/>
        <v>0.86123144400342311</v>
      </c>
      <c r="F25" s="19">
        <f t="shared" si="1"/>
        <v>1.2974311525478768</v>
      </c>
      <c r="G25" s="19">
        <f t="shared" si="2"/>
        <v>1.7336308610923303</v>
      </c>
      <c r="H25" s="48">
        <f t="shared" si="3"/>
        <v>2.1698305696367841</v>
      </c>
      <c r="I25" s="49">
        <f t="shared" si="4"/>
        <v>2.6060302781812377</v>
      </c>
      <c r="J25" s="5"/>
      <c r="K25" s="19">
        <f t="shared" si="5"/>
        <v>1.0357113274212044</v>
      </c>
      <c r="L25" s="19">
        <f t="shared" si="6"/>
        <v>1.2974311525478768</v>
      </c>
      <c r="M25" s="19">
        <f t="shared" si="7"/>
        <v>1.5591509776745489</v>
      </c>
      <c r="N25" s="19">
        <f t="shared" si="8"/>
        <v>1.7336308610923303</v>
      </c>
      <c r="O25" s="50">
        <f t="shared" si="9"/>
        <v>1.9081107445101118</v>
      </c>
      <c r="P25" s="49">
        <f t="shared" si="10"/>
        <v>2.1698305696367841</v>
      </c>
      <c r="Q25" s="49">
        <f t="shared" si="11"/>
        <v>2.4315503947634562</v>
      </c>
    </row>
    <row r="26" spans="1:18" x14ac:dyDescent="0.4">
      <c r="A26" s="13" t="s">
        <v>66</v>
      </c>
      <c r="B26" s="14" t="s">
        <v>36</v>
      </c>
      <c r="C26" s="25">
        <v>38.113116536825402</v>
      </c>
      <c r="D26" s="25">
        <v>10.527642197936125</v>
      </c>
      <c r="E26" s="22">
        <f t="shared" si="0"/>
        <v>27.585474338889277</v>
      </c>
      <c r="F26" s="22">
        <f t="shared" si="1"/>
        <v>32.849295437857336</v>
      </c>
      <c r="G26" s="22">
        <f t="shared" si="2"/>
        <v>38.113116536825402</v>
      </c>
      <c r="H26" s="52">
        <f t="shared" si="3"/>
        <v>43.376937635793468</v>
      </c>
      <c r="I26" s="51">
        <f t="shared" si="4"/>
        <v>48.640758734761526</v>
      </c>
      <c r="J26" s="6"/>
      <c r="K26" s="22">
        <f t="shared" si="5"/>
        <v>29.691002778476502</v>
      </c>
      <c r="L26" s="22">
        <f t="shared" si="6"/>
        <v>32.849295437857336</v>
      </c>
      <c r="M26" s="22">
        <f t="shared" si="7"/>
        <v>36.007588097238177</v>
      </c>
      <c r="N26" s="22">
        <f t="shared" si="8"/>
        <v>38.113116536825402</v>
      </c>
      <c r="O26" s="53">
        <f t="shared" si="9"/>
        <v>40.218644976412627</v>
      </c>
      <c r="P26" s="51">
        <f t="shared" si="10"/>
        <v>43.376937635793468</v>
      </c>
      <c r="Q26" s="51">
        <f t="shared" si="11"/>
        <v>46.535230295174301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7.800840415822071</v>
      </c>
      <c r="D28" s="18">
        <v>2.2440777942776897</v>
      </c>
      <c r="E28" s="49">
        <f t="shared" si="0"/>
        <v>5.5567626215443813</v>
      </c>
      <c r="F28" s="48">
        <f t="shared" si="1"/>
        <v>6.6788015186832261</v>
      </c>
      <c r="G28" s="19">
        <f t="shared" si="2"/>
        <v>7.800840415822071</v>
      </c>
      <c r="H28" s="19">
        <f t="shared" si="3"/>
        <v>8.9228793129609159</v>
      </c>
      <c r="I28" s="19">
        <f t="shared" si="4"/>
        <v>10.044918210099761</v>
      </c>
      <c r="J28" s="5"/>
      <c r="K28" s="49">
        <f t="shared" si="5"/>
        <v>6.0055781803999189</v>
      </c>
      <c r="L28" s="48">
        <f t="shared" si="6"/>
        <v>6.6788015186832261</v>
      </c>
      <c r="M28" s="50">
        <f t="shared" si="7"/>
        <v>7.3520248569665334</v>
      </c>
      <c r="N28" s="19">
        <f t="shared" si="8"/>
        <v>7.800840415822071</v>
      </c>
      <c r="O28" s="19">
        <f t="shared" si="9"/>
        <v>8.2496559746776086</v>
      </c>
      <c r="P28" s="19">
        <f t="shared" si="10"/>
        <v>8.9228793129609159</v>
      </c>
      <c r="Q28" s="19">
        <f t="shared" si="11"/>
        <v>9.5961026512442231</v>
      </c>
    </row>
    <row r="29" spans="1:18" x14ac:dyDescent="0.4">
      <c r="A29" s="11" t="s">
        <v>62</v>
      </c>
      <c r="B29" s="12" t="s">
        <v>15</v>
      </c>
      <c r="C29" s="18">
        <v>8.3464435850665915</v>
      </c>
      <c r="D29" s="18">
        <v>2.0964852954491597</v>
      </c>
      <c r="E29" s="49">
        <f t="shared" si="0"/>
        <v>6.2499582896174317</v>
      </c>
      <c r="F29" s="48">
        <f t="shared" si="1"/>
        <v>7.2982009373420116</v>
      </c>
      <c r="G29" s="19">
        <f t="shared" si="2"/>
        <v>8.3464435850665915</v>
      </c>
      <c r="H29" s="19">
        <f t="shared" si="3"/>
        <v>9.3946862327911713</v>
      </c>
      <c r="I29" s="19">
        <f t="shared" si="4"/>
        <v>10.442928880515751</v>
      </c>
      <c r="J29" s="5"/>
      <c r="K29" s="49">
        <f t="shared" si="5"/>
        <v>6.6692553487072637</v>
      </c>
      <c r="L29" s="48">
        <f t="shared" si="6"/>
        <v>7.2982009373420116</v>
      </c>
      <c r="M29" s="50">
        <f t="shared" si="7"/>
        <v>7.9271465259767595</v>
      </c>
      <c r="N29" s="19">
        <f t="shared" si="8"/>
        <v>8.3464435850665915</v>
      </c>
      <c r="O29" s="19">
        <f t="shared" si="9"/>
        <v>8.7657406441564234</v>
      </c>
      <c r="P29" s="19">
        <f t="shared" si="10"/>
        <v>9.3946862327911713</v>
      </c>
      <c r="Q29" s="19">
        <f t="shared" si="11"/>
        <v>10.023631821425919</v>
      </c>
    </row>
    <row r="30" spans="1:18" x14ac:dyDescent="0.4">
      <c r="A30" s="11" t="s">
        <v>33</v>
      </c>
      <c r="B30" s="12" t="s">
        <v>15</v>
      </c>
      <c r="C30" s="18">
        <v>9.8340046060853723</v>
      </c>
      <c r="D30" s="18">
        <v>2.1112179847069039</v>
      </c>
      <c r="E30" s="49">
        <f t="shared" si="0"/>
        <v>7.7227866213784679</v>
      </c>
      <c r="F30" s="48">
        <f t="shared" si="1"/>
        <v>8.7783956137319201</v>
      </c>
      <c r="G30" s="19">
        <f t="shared" si="2"/>
        <v>9.8340046060853723</v>
      </c>
      <c r="H30" s="19">
        <f t="shared" si="3"/>
        <v>10.889613598438824</v>
      </c>
      <c r="I30" s="19">
        <f t="shared" si="4"/>
        <v>11.945222590792277</v>
      </c>
      <c r="J30" s="5"/>
      <c r="K30" s="49">
        <f t="shared" si="5"/>
        <v>8.1450302183198495</v>
      </c>
      <c r="L30" s="48">
        <f t="shared" si="6"/>
        <v>8.7783956137319201</v>
      </c>
      <c r="M30" s="50">
        <f t="shared" si="7"/>
        <v>9.4117610091439907</v>
      </c>
      <c r="N30" s="19">
        <f t="shared" si="8"/>
        <v>9.8340046060853723</v>
      </c>
      <c r="O30" s="19">
        <f t="shared" si="9"/>
        <v>10.256248203026754</v>
      </c>
      <c r="P30" s="19">
        <f t="shared" si="10"/>
        <v>10.889613598438824</v>
      </c>
      <c r="Q30" s="19">
        <f t="shared" si="11"/>
        <v>11.522978993850895</v>
      </c>
    </row>
    <row r="31" spans="1:18" x14ac:dyDescent="0.4">
      <c r="A31" s="11" t="s">
        <v>34</v>
      </c>
      <c r="B31" s="12" t="s">
        <v>38</v>
      </c>
      <c r="C31" s="26">
        <v>5.8581821773783673</v>
      </c>
      <c r="D31" s="26">
        <v>1.2638953447318493</v>
      </c>
      <c r="E31" s="49">
        <f>C31-D31</f>
        <v>4.5942868326465183</v>
      </c>
      <c r="F31" s="48">
        <f>C31-0.5*D31</f>
        <v>5.2262345050124424</v>
      </c>
      <c r="G31" s="19">
        <f>C31</f>
        <v>5.8581821773783673</v>
      </c>
      <c r="H31" s="19">
        <f>C31+0.5*D31</f>
        <v>6.4901298497442923</v>
      </c>
      <c r="I31" s="19">
        <f>C31+D31</f>
        <v>7.1220775221102164</v>
      </c>
      <c r="J31" s="19"/>
      <c r="K31" s="49">
        <f>C31-0.8*D31</f>
        <v>4.8470659015928881</v>
      </c>
      <c r="L31" s="48">
        <f>C31-0.5*D31</f>
        <v>5.2262345050124424</v>
      </c>
      <c r="M31" s="50">
        <f>C31-0.2*D31</f>
        <v>5.6054031084319975</v>
      </c>
      <c r="N31" s="19">
        <f>C31</f>
        <v>5.8581821773783673</v>
      </c>
      <c r="O31" s="19">
        <f>C31+0.2*D31</f>
        <v>6.1109612463247371</v>
      </c>
      <c r="P31" s="19">
        <f>C31+0.5*D31</f>
        <v>6.4901298497442923</v>
      </c>
      <c r="Q31" s="19">
        <f>C31+0.8*D31</f>
        <v>6.8692984531638466</v>
      </c>
    </row>
    <row r="32" spans="1:18" x14ac:dyDescent="0.4">
      <c r="A32" s="9" t="s">
        <v>53</v>
      </c>
      <c r="B32" s="12" t="s">
        <v>37</v>
      </c>
      <c r="C32" s="19">
        <v>25.981288606974033</v>
      </c>
      <c r="D32" s="19">
        <v>5.1586773785125564</v>
      </c>
      <c r="E32" s="49">
        <f t="shared" si="0"/>
        <v>20.822611228461476</v>
      </c>
      <c r="F32" s="48">
        <f t="shared" si="1"/>
        <v>23.401949917717754</v>
      </c>
      <c r="G32" s="19">
        <f t="shared" si="2"/>
        <v>25.981288606974033</v>
      </c>
      <c r="H32" s="19">
        <f t="shared" si="3"/>
        <v>28.560627296230312</v>
      </c>
      <c r="I32" s="19">
        <f t="shared" si="4"/>
        <v>31.13996598548659</v>
      </c>
      <c r="J32" s="5"/>
      <c r="K32" s="49">
        <f t="shared" si="5"/>
        <v>21.854346704163987</v>
      </c>
      <c r="L32" s="48">
        <f t="shared" si="6"/>
        <v>23.401949917717754</v>
      </c>
      <c r="M32" s="50">
        <f t="shared" si="7"/>
        <v>24.949553131271522</v>
      </c>
      <c r="N32" s="19">
        <f t="shared" si="8"/>
        <v>25.981288606974033</v>
      </c>
      <c r="O32" s="19">
        <f t="shared" si="9"/>
        <v>27.013024082676544</v>
      </c>
      <c r="P32" s="19">
        <f t="shared" si="10"/>
        <v>28.560627296230312</v>
      </c>
      <c r="Q32" s="19">
        <f t="shared" si="11"/>
        <v>30.108230509784079</v>
      </c>
    </row>
    <row r="33" spans="1:18" x14ac:dyDescent="0.4">
      <c r="A33" s="13" t="s">
        <v>54</v>
      </c>
      <c r="B33" s="14" t="s">
        <v>17</v>
      </c>
      <c r="C33" s="47">
        <v>16.168940300185383</v>
      </c>
      <c r="D33" s="47">
        <v>3.9266600001946359</v>
      </c>
      <c r="E33" s="51">
        <f t="shared" si="0"/>
        <v>12.242280299990748</v>
      </c>
      <c r="F33" s="52">
        <f t="shared" si="1"/>
        <v>14.205610300088065</v>
      </c>
      <c r="G33" s="22">
        <f t="shared" si="2"/>
        <v>16.168940300185383</v>
      </c>
      <c r="H33" s="22">
        <f t="shared" si="3"/>
        <v>18.132270300282702</v>
      </c>
      <c r="I33" s="22">
        <f t="shared" si="4"/>
        <v>20.095600300380021</v>
      </c>
      <c r="J33" s="22"/>
      <c r="K33" s="51">
        <f t="shared" si="5"/>
        <v>13.027612300029674</v>
      </c>
      <c r="L33" s="52">
        <f t="shared" si="6"/>
        <v>14.205610300088065</v>
      </c>
      <c r="M33" s="53">
        <f t="shared" si="7"/>
        <v>15.383608300146456</v>
      </c>
      <c r="N33" s="22">
        <f t="shared" si="8"/>
        <v>16.168940300185383</v>
      </c>
      <c r="O33" s="22">
        <f t="shared" si="9"/>
        <v>16.954272300224311</v>
      </c>
      <c r="P33" s="22">
        <f t="shared" si="10"/>
        <v>18.132270300282702</v>
      </c>
      <c r="Q33" s="22">
        <f t="shared" si="11"/>
        <v>19.310268300341093</v>
      </c>
      <c r="R33" s="44"/>
    </row>
    <row r="34" spans="1:18" x14ac:dyDescent="0.4">
      <c r="A34" s="9" t="s">
        <v>55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57.771245448619197</v>
      </c>
      <c r="D35" s="26">
        <v>15.119470750355418</v>
      </c>
      <c r="E35" s="19">
        <f t="shared" si="0"/>
        <v>42.651774698263779</v>
      </c>
      <c r="F35" s="19">
        <f t="shared" si="1"/>
        <v>50.211510073441488</v>
      </c>
      <c r="G35" s="19">
        <f t="shared" si="2"/>
        <v>57.771245448619197</v>
      </c>
      <c r="H35" s="48">
        <f t="shared" si="3"/>
        <v>65.330980823796907</v>
      </c>
      <c r="I35" s="49">
        <f t="shared" si="4"/>
        <v>72.890716198974616</v>
      </c>
      <c r="J35" s="19"/>
      <c r="K35" s="19">
        <f t="shared" si="5"/>
        <v>45.675668848334865</v>
      </c>
      <c r="L35" s="19">
        <f t="shared" si="6"/>
        <v>50.211510073441488</v>
      </c>
      <c r="M35" s="19">
        <f t="shared" si="7"/>
        <v>54.747351298548111</v>
      </c>
      <c r="N35" s="19">
        <f t="shared" si="8"/>
        <v>57.771245448619197</v>
      </c>
      <c r="O35" s="50">
        <f t="shared" si="9"/>
        <v>60.795139598690284</v>
      </c>
      <c r="P35" s="48">
        <f t="shared" si="10"/>
        <v>65.330980823796907</v>
      </c>
      <c r="Q35" s="49">
        <f t="shared" si="11"/>
        <v>69.866822048903529</v>
      </c>
      <c r="R35" s="45"/>
    </row>
    <row r="36" spans="1:18" x14ac:dyDescent="0.4">
      <c r="A36" s="17" t="s">
        <v>35</v>
      </c>
      <c r="B36" s="14" t="s">
        <v>40</v>
      </c>
      <c r="C36" s="47">
        <v>60.178388268653848</v>
      </c>
      <c r="D36" s="47">
        <v>9.819945629781671</v>
      </c>
      <c r="E36" s="22">
        <f t="shared" si="0"/>
        <v>50.358442638872177</v>
      </c>
      <c r="F36" s="22">
        <f t="shared" si="1"/>
        <v>55.268415453763012</v>
      </c>
      <c r="G36" s="22">
        <f t="shared" si="2"/>
        <v>60.178388268653848</v>
      </c>
      <c r="H36" s="52">
        <f t="shared" si="3"/>
        <v>65.088361083544683</v>
      </c>
      <c r="I36" s="51">
        <f t="shared" si="4"/>
        <v>69.998333898435519</v>
      </c>
      <c r="J36" s="22"/>
      <c r="K36" s="22">
        <f t="shared" si="5"/>
        <v>52.322431764828508</v>
      </c>
      <c r="L36" s="22">
        <f t="shared" si="6"/>
        <v>55.268415453763012</v>
      </c>
      <c r="M36" s="22">
        <f t="shared" si="7"/>
        <v>58.214399142697516</v>
      </c>
      <c r="N36" s="22">
        <f t="shared" si="8"/>
        <v>60.178388268653848</v>
      </c>
      <c r="O36" s="53">
        <f t="shared" si="9"/>
        <v>62.142377394610179</v>
      </c>
      <c r="P36" s="52">
        <f t="shared" si="10"/>
        <v>65.088361083544683</v>
      </c>
      <c r="Q36" s="51">
        <f t="shared" si="11"/>
        <v>68.034344772479187</v>
      </c>
      <c r="R36" s="44"/>
    </row>
    <row r="37" spans="1:18" x14ac:dyDescent="0.4">
      <c r="A37" s="9" t="s">
        <v>56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21.935549710652115</v>
      </c>
      <c r="D38" s="19">
        <v>7.043082746313087</v>
      </c>
      <c r="E38" s="19">
        <f t="shared" si="0"/>
        <v>14.892466964339029</v>
      </c>
      <c r="F38" s="19">
        <f t="shared" si="1"/>
        <v>18.41400833749557</v>
      </c>
      <c r="G38" s="19">
        <f t="shared" si="2"/>
        <v>21.935549710652115</v>
      </c>
      <c r="H38" s="48">
        <f t="shared" si="3"/>
        <v>25.45709108380866</v>
      </c>
      <c r="I38" s="49">
        <f t="shared" si="4"/>
        <v>28.978632456965201</v>
      </c>
      <c r="J38" s="5"/>
      <c r="K38" s="19">
        <f t="shared" si="5"/>
        <v>16.301083513601647</v>
      </c>
      <c r="L38" s="19">
        <f t="shared" si="6"/>
        <v>18.41400833749557</v>
      </c>
      <c r="M38" s="19">
        <f t="shared" si="7"/>
        <v>20.526933161389497</v>
      </c>
      <c r="N38" s="19">
        <f t="shared" si="8"/>
        <v>21.935549710652115</v>
      </c>
      <c r="O38" s="50">
        <f t="shared" si="9"/>
        <v>23.344166259914733</v>
      </c>
      <c r="P38" s="48">
        <f t="shared" si="10"/>
        <v>25.45709108380866</v>
      </c>
      <c r="Q38" s="49">
        <f t="shared" si="11"/>
        <v>27.570015907702583</v>
      </c>
    </row>
    <row r="39" spans="1:18" x14ac:dyDescent="0.4">
      <c r="A39" s="17" t="s">
        <v>20</v>
      </c>
      <c r="B39" s="12" t="s">
        <v>41</v>
      </c>
      <c r="C39" s="19">
        <v>29.490176983007764</v>
      </c>
      <c r="D39" s="19">
        <v>5.5979625881913533</v>
      </c>
      <c r="E39" s="19">
        <f t="shared" si="0"/>
        <v>23.89221439481641</v>
      </c>
      <c r="F39" s="19">
        <f t="shared" si="1"/>
        <v>26.691195688912089</v>
      </c>
      <c r="G39" s="19">
        <f t="shared" si="2"/>
        <v>29.490176983007764</v>
      </c>
      <c r="H39" s="48">
        <f t="shared" si="3"/>
        <v>32.289158277103439</v>
      </c>
      <c r="I39" s="49">
        <f t="shared" si="4"/>
        <v>35.088139571199115</v>
      </c>
      <c r="J39" s="5"/>
      <c r="K39" s="19">
        <f t="shared" si="5"/>
        <v>25.011806912454681</v>
      </c>
      <c r="L39" s="19">
        <f t="shared" si="6"/>
        <v>26.691195688912089</v>
      </c>
      <c r="M39" s="19">
        <f t="shared" si="7"/>
        <v>28.370584465369493</v>
      </c>
      <c r="N39" s="19">
        <f t="shared" si="8"/>
        <v>29.490176983007764</v>
      </c>
      <c r="O39" s="50">
        <f t="shared" si="9"/>
        <v>30.609769500646035</v>
      </c>
      <c r="P39" s="48">
        <f t="shared" si="10"/>
        <v>32.289158277103439</v>
      </c>
      <c r="Q39" s="49">
        <f t="shared" si="11"/>
        <v>33.968547053560847</v>
      </c>
    </row>
    <row r="40" spans="1:18" ht="57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F2E5B-C062-4EA0-9436-9B439EC8878E}">
  <sheetPr codeName="Sheet5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3" max="3" width="9" customWidth="1"/>
    <col min="5" max="6" width="9" customWidth="1"/>
    <col min="10" max="10" width="2.5" customWidth="1"/>
    <col min="18" max="18" width="20.125" bestFit="1" customWidth="1"/>
  </cols>
  <sheetData>
    <row r="1" spans="1:18" x14ac:dyDescent="0.4">
      <c r="A1" s="2" t="s">
        <v>78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37" t="s">
        <v>15</v>
      </c>
      <c r="C5" s="18">
        <v>8.5162285775062649</v>
      </c>
      <c r="D5" s="18">
        <v>2.1238188304215821</v>
      </c>
      <c r="E5" s="19">
        <f>C5-D5</f>
        <v>6.3924097470846828</v>
      </c>
      <c r="F5" s="19">
        <f>C5-0.5*D5</f>
        <v>7.4543191622954739</v>
      </c>
      <c r="G5" s="19">
        <f>C5</f>
        <v>8.5162285775062649</v>
      </c>
      <c r="H5" s="48">
        <f>C5+0.5*D5</f>
        <v>9.5781379927170569</v>
      </c>
      <c r="I5" s="49">
        <f>C5+D5</f>
        <v>10.640047407927847</v>
      </c>
      <c r="J5" s="5"/>
      <c r="K5" s="19">
        <f>C5-0.8*D5</f>
        <v>6.8171735131689992</v>
      </c>
      <c r="L5" s="19">
        <f>C5-0.5*D5</f>
        <v>7.4543191622954739</v>
      </c>
      <c r="M5" s="19">
        <f>C5-0.2*D5</f>
        <v>8.0914648114219485</v>
      </c>
      <c r="N5" s="19">
        <f>C5</f>
        <v>8.5162285775062649</v>
      </c>
      <c r="O5" s="50">
        <f>C5+0.2*D5</f>
        <v>8.9409923435905814</v>
      </c>
      <c r="P5" s="48">
        <f>C5+0.5*D5</f>
        <v>9.5781379927170569</v>
      </c>
      <c r="Q5" s="49">
        <f>C5+0.8*D5</f>
        <v>10.215283641843531</v>
      </c>
    </row>
    <row r="6" spans="1:18" x14ac:dyDescent="0.4">
      <c r="A6" s="11" t="s">
        <v>47</v>
      </c>
      <c r="B6" s="37" t="s">
        <v>15</v>
      </c>
      <c r="C6" s="18">
        <v>8.6887821507319316</v>
      </c>
      <c r="D6" s="18">
        <v>1.8574645976721718</v>
      </c>
      <c r="E6" s="19">
        <f t="shared" ref="E6:E39" si="0">C6-D6</f>
        <v>6.8313175530597601</v>
      </c>
      <c r="F6" s="19">
        <f t="shared" ref="F6:F39" si="1">C6-0.5*D6</f>
        <v>7.7600498518958458</v>
      </c>
      <c r="G6" s="19">
        <f t="shared" ref="G6:G39" si="2">C6</f>
        <v>8.6887821507319316</v>
      </c>
      <c r="H6" s="48">
        <f t="shared" ref="H6:H39" si="3">C6+0.5*D6</f>
        <v>9.6175144495680183</v>
      </c>
      <c r="I6" s="49">
        <f t="shared" ref="I6:I39" si="4">C6+D6</f>
        <v>10.546246748404103</v>
      </c>
      <c r="J6" s="5"/>
      <c r="K6" s="19">
        <f t="shared" ref="K6:K39" si="5">C6-0.8*D6</f>
        <v>7.2028104725941944</v>
      </c>
      <c r="L6" s="19">
        <f t="shared" ref="L6:L39" si="6">C6-0.5*D6</f>
        <v>7.7600498518958458</v>
      </c>
      <c r="M6" s="19">
        <f t="shared" ref="M6:M39" si="7">C6-0.2*D6</f>
        <v>8.3172892311974973</v>
      </c>
      <c r="N6" s="19">
        <f t="shared" ref="N6:N39" si="8">C6</f>
        <v>8.6887821507319316</v>
      </c>
      <c r="O6" s="50">
        <f t="shared" ref="O6:O39" si="9">C6+0.2*D6</f>
        <v>9.0602750702663659</v>
      </c>
      <c r="P6" s="48">
        <f t="shared" ref="P6:P39" si="10">C6+0.5*D6</f>
        <v>9.6175144495680183</v>
      </c>
      <c r="Q6" s="49">
        <f t="shared" ref="Q6:Q39" si="11">C6+0.8*D6</f>
        <v>10.174753828869669</v>
      </c>
    </row>
    <row r="7" spans="1:18" x14ac:dyDescent="0.4">
      <c r="A7" s="11" t="s">
        <v>22</v>
      </c>
      <c r="B7" s="37" t="s">
        <v>16</v>
      </c>
      <c r="C7" s="18">
        <v>2.2508420833728788</v>
      </c>
      <c r="D7" s="18">
        <v>0.99947876681628267</v>
      </c>
      <c r="E7" s="19">
        <f t="shared" si="0"/>
        <v>1.2513633165565961</v>
      </c>
      <c r="F7" s="19">
        <f t="shared" si="1"/>
        <v>1.7511026999647374</v>
      </c>
      <c r="G7" s="19">
        <f t="shared" si="2"/>
        <v>2.2508420833728788</v>
      </c>
      <c r="H7" s="48">
        <f t="shared" si="3"/>
        <v>2.75058146678102</v>
      </c>
      <c r="I7" s="49">
        <f t="shared" si="4"/>
        <v>3.2503208501891616</v>
      </c>
      <c r="J7" s="5"/>
      <c r="K7" s="19">
        <f t="shared" si="5"/>
        <v>1.4512590699198527</v>
      </c>
      <c r="L7" s="19">
        <f t="shared" si="6"/>
        <v>1.7511026999647374</v>
      </c>
      <c r="M7" s="19">
        <f t="shared" si="7"/>
        <v>2.0509463300096225</v>
      </c>
      <c r="N7" s="19">
        <f t="shared" si="8"/>
        <v>2.2508420833728788</v>
      </c>
      <c r="O7" s="50">
        <f t="shared" si="9"/>
        <v>2.4507378367361352</v>
      </c>
      <c r="P7" s="48">
        <f t="shared" si="10"/>
        <v>2.75058146678102</v>
      </c>
      <c r="Q7" s="49">
        <f t="shared" si="11"/>
        <v>3.0504250968259052</v>
      </c>
    </row>
    <row r="8" spans="1:18" x14ac:dyDescent="0.4">
      <c r="A8" s="11" t="s">
        <v>23</v>
      </c>
      <c r="B8" s="37" t="s">
        <v>15</v>
      </c>
      <c r="C8" s="18">
        <v>6.3549579119616473</v>
      </c>
      <c r="D8" s="18">
        <v>1.8917488385040324</v>
      </c>
      <c r="E8" s="19">
        <f t="shared" si="0"/>
        <v>4.4632090734576151</v>
      </c>
      <c r="F8" s="19">
        <f t="shared" si="1"/>
        <v>5.4090834927096312</v>
      </c>
      <c r="G8" s="19">
        <f t="shared" si="2"/>
        <v>6.3549579119616473</v>
      </c>
      <c r="H8" s="48">
        <f t="shared" si="3"/>
        <v>7.3008323312136634</v>
      </c>
      <c r="I8" s="49">
        <f t="shared" si="4"/>
        <v>8.2467067504656804</v>
      </c>
      <c r="J8" s="5"/>
      <c r="K8" s="19">
        <f t="shared" si="5"/>
        <v>4.8415588411584212</v>
      </c>
      <c r="L8" s="19">
        <f t="shared" si="6"/>
        <v>5.4090834927096312</v>
      </c>
      <c r="M8" s="19">
        <f t="shared" si="7"/>
        <v>5.9766081442608403</v>
      </c>
      <c r="N8" s="19">
        <f t="shared" si="8"/>
        <v>6.3549579119616473</v>
      </c>
      <c r="O8" s="50">
        <f t="shared" si="9"/>
        <v>6.7333076796624542</v>
      </c>
      <c r="P8" s="48">
        <f t="shared" si="10"/>
        <v>7.3008323312136634</v>
      </c>
      <c r="Q8" s="49">
        <f t="shared" si="11"/>
        <v>7.8683569827648734</v>
      </c>
    </row>
    <row r="9" spans="1:18" x14ac:dyDescent="0.4">
      <c r="A9" s="11" t="s">
        <v>24</v>
      </c>
      <c r="B9" s="37" t="s">
        <v>16</v>
      </c>
      <c r="C9" s="18">
        <v>2.1008990619749657</v>
      </c>
      <c r="D9" s="18">
        <v>0.94223854119244543</v>
      </c>
      <c r="E9" s="19">
        <f t="shared" si="0"/>
        <v>1.1586605207825202</v>
      </c>
      <c r="F9" s="19">
        <f t="shared" si="1"/>
        <v>1.6297797913787431</v>
      </c>
      <c r="G9" s="19">
        <f t="shared" si="2"/>
        <v>2.1008990619749657</v>
      </c>
      <c r="H9" s="48">
        <f t="shared" si="3"/>
        <v>2.5720183325711883</v>
      </c>
      <c r="I9" s="49">
        <f t="shared" si="4"/>
        <v>3.0431376031674109</v>
      </c>
      <c r="J9" s="5"/>
      <c r="K9" s="19">
        <f t="shared" si="5"/>
        <v>1.3471082290210092</v>
      </c>
      <c r="L9" s="19">
        <f t="shared" si="6"/>
        <v>1.6297797913787431</v>
      </c>
      <c r="M9" s="19">
        <f t="shared" si="7"/>
        <v>1.9124513537364765</v>
      </c>
      <c r="N9" s="19">
        <f t="shared" si="8"/>
        <v>2.1008990619749657</v>
      </c>
      <c r="O9" s="50">
        <f t="shared" si="9"/>
        <v>2.2893467702134549</v>
      </c>
      <c r="P9" s="48">
        <f t="shared" si="10"/>
        <v>2.5720183325711883</v>
      </c>
      <c r="Q9" s="49">
        <f t="shared" si="11"/>
        <v>2.8546898949289221</v>
      </c>
    </row>
    <row r="10" spans="1:18" x14ac:dyDescent="0.4">
      <c r="A10" s="9" t="s">
        <v>25</v>
      </c>
      <c r="B10" s="37" t="s">
        <v>18</v>
      </c>
      <c r="C10" s="20">
        <v>27.911709785547686</v>
      </c>
      <c r="D10" s="20">
        <v>5.1264564449697092</v>
      </c>
      <c r="E10" s="19">
        <f t="shared" si="0"/>
        <v>22.785253340577977</v>
      </c>
      <c r="F10" s="19">
        <f t="shared" si="1"/>
        <v>25.34848156306283</v>
      </c>
      <c r="G10" s="19">
        <f t="shared" si="2"/>
        <v>27.911709785547686</v>
      </c>
      <c r="H10" s="48">
        <f t="shared" si="3"/>
        <v>30.474938008032542</v>
      </c>
      <c r="I10" s="49">
        <f t="shared" si="4"/>
        <v>33.038166230517398</v>
      </c>
      <c r="J10" s="5"/>
      <c r="K10" s="19">
        <f t="shared" si="5"/>
        <v>23.810544629571918</v>
      </c>
      <c r="L10" s="19">
        <f t="shared" si="6"/>
        <v>25.34848156306283</v>
      </c>
      <c r="M10" s="19">
        <f t="shared" si="7"/>
        <v>26.886418496553745</v>
      </c>
      <c r="N10" s="19">
        <f t="shared" si="8"/>
        <v>27.911709785547686</v>
      </c>
      <c r="O10" s="50">
        <f t="shared" si="9"/>
        <v>28.937001074541627</v>
      </c>
      <c r="P10" s="48">
        <f t="shared" si="10"/>
        <v>30.474938008032542</v>
      </c>
      <c r="Q10" s="49">
        <f t="shared" si="11"/>
        <v>32.012874941523449</v>
      </c>
      <c r="R10" s="1"/>
    </row>
    <row r="11" spans="1:18" x14ac:dyDescent="0.4">
      <c r="A11" s="11" t="s">
        <v>63</v>
      </c>
      <c r="B11" s="37" t="s">
        <v>15</v>
      </c>
      <c r="C11" s="18">
        <v>7.899161231489332</v>
      </c>
      <c r="D11" s="18">
        <v>1.9974598347772188</v>
      </c>
      <c r="E11" s="49">
        <f t="shared" si="0"/>
        <v>5.901701396712113</v>
      </c>
      <c r="F11" s="48">
        <f t="shared" si="1"/>
        <v>6.9004313141007225</v>
      </c>
      <c r="G11" s="19">
        <f t="shared" si="2"/>
        <v>7.899161231489332</v>
      </c>
      <c r="H11" s="19">
        <f t="shared" si="3"/>
        <v>8.8978911488779406</v>
      </c>
      <c r="I11" s="19">
        <f t="shared" si="4"/>
        <v>9.896621066266551</v>
      </c>
      <c r="J11" s="5"/>
      <c r="K11" s="49">
        <f t="shared" si="5"/>
        <v>6.301193363667557</v>
      </c>
      <c r="L11" s="48">
        <f t="shared" si="6"/>
        <v>6.9004313141007225</v>
      </c>
      <c r="M11" s="50">
        <f t="shared" si="7"/>
        <v>7.499669264533888</v>
      </c>
      <c r="N11" s="19">
        <f t="shared" si="8"/>
        <v>7.899161231489332</v>
      </c>
      <c r="O11" s="19">
        <f t="shared" si="9"/>
        <v>8.2986531984447751</v>
      </c>
      <c r="P11" s="19">
        <f t="shared" si="10"/>
        <v>8.8978911488779406</v>
      </c>
      <c r="Q11" s="19">
        <f t="shared" si="11"/>
        <v>9.4971290993111062</v>
      </c>
    </row>
    <row r="12" spans="1:18" x14ac:dyDescent="0.4">
      <c r="A12" s="11" t="s">
        <v>26</v>
      </c>
      <c r="B12" s="37" t="s">
        <v>16</v>
      </c>
      <c r="C12" s="18">
        <v>2.9111606962678303</v>
      </c>
      <c r="D12" s="18">
        <v>0.78709267583850662</v>
      </c>
      <c r="E12" s="49">
        <f t="shared" si="0"/>
        <v>2.1240680204293234</v>
      </c>
      <c r="F12" s="48">
        <f t="shared" si="1"/>
        <v>2.5176143583485771</v>
      </c>
      <c r="G12" s="19">
        <f t="shared" si="2"/>
        <v>2.9111606962678303</v>
      </c>
      <c r="H12" s="19">
        <f t="shared" si="3"/>
        <v>3.3047070341870834</v>
      </c>
      <c r="I12" s="19">
        <f t="shared" si="4"/>
        <v>3.6982533721063371</v>
      </c>
      <c r="J12" s="5"/>
      <c r="K12" s="49">
        <f t="shared" si="5"/>
        <v>2.281486555597025</v>
      </c>
      <c r="L12" s="48">
        <f t="shared" si="6"/>
        <v>2.5176143583485771</v>
      </c>
      <c r="M12" s="50">
        <f t="shared" si="7"/>
        <v>2.7537421611001287</v>
      </c>
      <c r="N12" s="19">
        <f t="shared" si="8"/>
        <v>2.9111606962678303</v>
      </c>
      <c r="O12" s="19">
        <f t="shared" si="9"/>
        <v>3.0685792314355318</v>
      </c>
      <c r="P12" s="19">
        <f t="shared" si="10"/>
        <v>3.3047070341870834</v>
      </c>
      <c r="Q12" s="19">
        <f t="shared" si="11"/>
        <v>3.5408348369386355</v>
      </c>
    </row>
    <row r="13" spans="1:18" x14ac:dyDescent="0.4">
      <c r="A13" s="11" t="s">
        <v>27</v>
      </c>
      <c r="B13" s="37" t="s">
        <v>16</v>
      </c>
      <c r="C13" s="18">
        <v>2.8431288144990119</v>
      </c>
      <c r="D13" s="18">
        <v>0.75989523967289319</v>
      </c>
      <c r="E13" s="49">
        <f t="shared" si="0"/>
        <v>2.0832335748261186</v>
      </c>
      <c r="F13" s="48">
        <f t="shared" si="1"/>
        <v>2.4631811946625652</v>
      </c>
      <c r="G13" s="19">
        <f t="shared" si="2"/>
        <v>2.8431288144990119</v>
      </c>
      <c r="H13" s="19">
        <f t="shared" si="3"/>
        <v>3.2230764343354585</v>
      </c>
      <c r="I13" s="19">
        <f t="shared" si="4"/>
        <v>3.6030240541719052</v>
      </c>
      <c r="J13" s="5"/>
      <c r="K13" s="49">
        <f t="shared" si="5"/>
        <v>2.2352126227606974</v>
      </c>
      <c r="L13" s="48">
        <f t="shared" si="6"/>
        <v>2.4631811946625652</v>
      </c>
      <c r="M13" s="50">
        <f t="shared" si="7"/>
        <v>2.6911497665644331</v>
      </c>
      <c r="N13" s="19">
        <f t="shared" si="8"/>
        <v>2.8431288144990119</v>
      </c>
      <c r="O13" s="19">
        <f t="shared" si="9"/>
        <v>2.9951078624335907</v>
      </c>
      <c r="P13" s="19">
        <f t="shared" si="10"/>
        <v>3.2230764343354585</v>
      </c>
      <c r="Q13" s="19">
        <f t="shared" si="11"/>
        <v>3.4510450062373264</v>
      </c>
    </row>
    <row r="14" spans="1:18" x14ac:dyDescent="0.4">
      <c r="A14" s="11" t="s">
        <v>28</v>
      </c>
      <c r="B14" s="37" t="s">
        <v>16</v>
      </c>
      <c r="C14" s="18">
        <v>2.8209024358185961</v>
      </c>
      <c r="D14" s="18">
        <v>0.81779022461616613</v>
      </c>
      <c r="E14" s="49">
        <f t="shared" si="0"/>
        <v>2.00311221120243</v>
      </c>
      <c r="F14" s="48">
        <f t="shared" si="1"/>
        <v>2.4120073235105131</v>
      </c>
      <c r="G14" s="19">
        <f t="shared" si="2"/>
        <v>2.8209024358185961</v>
      </c>
      <c r="H14" s="19">
        <f t="shared" si="3"/>
        <v>3.2297975481266792</v>
      </c>
      <c r="I14" s="19">
        <f t="shared" si="4"/>
        <v>3.6386926604347622</v>
      </c>
      <c r="J14" s="5"/>
      <c r="K14" s="49">
        <f t="shared" si="5"/>
        <v>2.1666702561256632</v>
      </c>
      <c r="L14" s="48">
        <f t="shared" si="6"/>
        <v>2.4120073235105131</v>
      </c>
      <c r="M14" s="50">
        <f t="shared" si="7"/>
        <v>2.6573443908953629</v>
      </c>
      <c r="N14" s="19">
        <f t="shared" si="8"/>
        <v>2.8209024358185961</v>
      </c>
      <c r="O14" s="19">
        <f t="shared" si="9"/>
        <v>2.9844604807418293</v>
      </c>
      <c r="P14" s="19">
        <f t="shared" si="10"/>
        <v>3.2297975481266792</v>
      </c>
      <c r="Q14" s="19">
        <f t="shared" si="11"/>
        <v>3.475134615511529</v>
      </c>
    </row>
    <row r="15" spans="1:18" x14ac:dyDescent="0.4">
      <c r="A15" s="13" t="s">
        <v>48</v>
      </c>
      <c r="B15" s="38" t="s">
        <v>17</v>
      </c>
      <c r="C15" s="21">
        <v>16.474353178074772</v>
      </c>
      <c r="D15" s="21">
        <v>3.2881518010194299</v>
      </c>
      <c r="E15" s="51">
        <f t="shared" si="0"/>
        <v>13.186201377055342</v>
      </c>
      <c r="F15" s="52">
        <f t="shared" si="1"/>
        <v>14.830277277565056</v>
      </c>
      <c r="G15" s="22">
        <f t="shared" si="2"/>
        <v>16.474353178074772</v>
      </c>
      <c r="H15" s="22">
        <f t="shared" si="3"/>
        <v>18.118429078584487</v>
      </c>
      <c r="I15" s="22">
        <f t="shared" si="4"/>
        <v>19.762504979094203</v>
      </c>
      <c r="J15" s="6"/>
      <c r="K15" s="51">
        <f t="shared" si="5"/>
        <v>13.843831737259228</v>
      </c>
      <c r="L15" s="52">
        <f t="shared" si="6"/>
        <v>14.830277277565056</v>
      </c>
      <c r="M15" s="53">
        <f t="shared" si="7"/>
        <v>15.816722817870886</v>
      </c>
      <c r="N15" s="22">
        <f t="shared" si="8"/>
        <v>16.474353178074772</v>
      </c>
      <c r="O15" s="22">
        <f t="shared" si="9"/>
        <v>17.131983538278657</v>
      </c>
      <c r="P15" s="22">
        <f t="shared" si="10"/>
        <v>18.118429078584487</v>
      </c>
      <c r="Q15" s="22">
        <f t="shared" si="11"/>
        <v>19.104874618890314</v>
      </c>
      <c r="R15" s="1"/>
    </row>
    <row r="16" spans="1:18" x14ac:dyDescent="0.4">
      <c r="A16" s="9" t="s">
        <v>46</v>
      </c>
      <c r="B16" s="34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37" t="s">
        <v>15</v>
      </c>
      <c r="C17" s="18">
        <v>6.6391919462953162</v>
      </c>
      <c r="D17" s="18">
        <v>2.2954282404039197</v>
      </c>
      <c r="E17" s="49">
        <f t="shared" si="0"/>
        <v>4.343763705891396</v>
      </c>
      <c r="F17" s="48">
        <f t="shared" si="1"/>
        <v>5.4914778260933561</v>
      </c>
      <c r="G17" s="19">
        <f t="shared" si="2"/>
        <v>6.6391919462953162</v>
      </c>
      <c r="H17" s="19">
        <f t="shared" si="3"/>
        <v>7.7869060664972762</v>
      </c>
      <c r="I17" s="19">
        <f t="shared" si="4"/>
        <v>8.9346201866992363</v>
      </c>
      <c r="J17" s="5"/>
      <c r="K17" s="49">
        <f t="shared" si="5"/>
        <v>4.8028493539721806</v>
      </c>
      <c r="L17" s="48">
        <f t="shared" si="6"/>
        <v>5.4914778260933561</v>
      </c>
      <c r="M17" s="50">
        <f t="shared" si="7"/>
        <v>6.1801062982145325</v>
      </c>
      <c r="N17" s="19">
        <f t="shared" si="8"/>
        <v>6.6391919462953162</v>
      </c>
      <c r="O17" s="19">
        <f t="shared" si="9"/>
        <v>7.0982775943760998</v>
      </c>
      <c r="P17" s="19">
        <f t="shared" si="10"/>
        <v>7.7869060664972762</v>
      </c>
      <c r="Q17" s="19">
        <f t="shared" si="11"/>
        <v>8.4755345386184526</v>
      </c>
    </row>
    <row r="18" spans="1:18" x14ac:dyDescent="0.4">
      <c r="A18" s="11" t="s">
        <v>30</v>
      </c>
      <c r="B18" s="37" t="s">
        <v>15</v>
      </c>
      <c r="C18" s="18">
        <v>6.2784340780187531</v>
      </c>
      <c r="D18" s="18">
        <v>2.3668518702190049</v>
      </c>
      <c r="E18" s="19">
        <f t="shared" si="0"/>
        <v>3.9115822077997482</v>
      </c>
      <c r="F18" s="19">
        <f t="shared" si="1"/>
        <v>5.0950081429092506</v>
      </c>
      <c r="G18" s="19">
        <f t="shared" si="2"/>
        <v>6.2784340780187531</v>
      </c>
      <c r="H18" s="48">
        <f t="shared" si="3"/>
        <v>7.4618600131282555</v>
      </c>
      <c r="I18" s="49">
        <f t="shared" si="4"/>
        <v>8.645285948237758</v>
      </c>
      <c r="J18" s="5"/>
      <c r="K18" s="19">
        <f t="shared" si="5"/>
        <v>4.3849525818435495</v>
      </c>
      <c r="L18" s="19">
        <f t="shared" si="6"/>
        <v>5.0950081429092506</v>
      </c>
      <c r="M18" s="19">
        <f t="shared" si="7"/>
        <v>5.8050637039749517</v>
      </c>
      <c r="N18" s="19">
        <f t="shared" si="8"/>
        <v>6.2784340780187531</v>
      </c>
      <c r="O18" s="50">
        <f t="shared" si="9"/>
        <v>6.7518044520625544</v>
      </c>
      <c r="P18" s="49">
        <f t="shared" si="10"/>
        <v>7.4618600131282555</v>
      </c>
      <c r="Q18" s="49">
        <f t="shared" si="11"/>
        <v>8.1719155741939566</v>
      </c>
    </row>
    <row r="19" spans="1:18" x14ac:dyDescent="0.4">
      <c r="A19" s="11" t="s">
        <v>59</v>
      </c>
      <c r="B19" s="37" t="s">
        <v>15</v>
      </c>
      <c r="C19" s="18">
        <v>6.5314126707013243</v>
      </c>
      <c r="D19" s="18">
        <v>2.4350515286773837</v>
      </c>
      <c r="E19" s="19">
        <f t="shared" si="0"/>
        <v>4.096361142023941</v>
      </c>
      <c r="F19" s="19">
        <f t="shared" si="1"/>
        <v>5.3138869063626322</v>
      </c>
      <c r="G19" s="19">
        <f t="shared" si="2"/>
        <v>6.5314126707013243</v>
      </c>
      <c r="H19" s="48">
        <f t="shared" si="3"/>
        <v>7.7489384350400163</v>
      </c>
      <c r="I19" s="49">
        <f t="shared" si="4"/>
        <v>8.9664641993787075</v>
      </c>
      <c r="J19" s="5"/>
      <c r="K19" s="19">
        <f t="shared" si="5"/>
        <v>4.5833714477594167</v>
      </c>
      <c r="L19" s="19">
        <f t="shared" si="6"/>
        <v>5.3138869063626322</v>
      </c>
      <c r="M19" s="19">
        <f t="shared" si="7"/>
        <v>6.0444023649658476</v>
      </c>
      <c r="N19" s="19">
        <f t="shared" si="8"/>
        <v>6.5314126707013243</v>
      </c>
      <c r="O19" s="50">
        <f t="shared" si="9"/>
        <v>7.0184229764368009</v>
      </c>
      <c r="P19" s="49">
        <f t="shared" si="10"/>
        <v>7.7489384350400163</v>
      </c>
      <c r="Q19" s="49">
        <f t="shared" si="11"/>
        <v>8.4794538936432318</v>
      </c>
    </row>
    <row r="20" spans="1:18" x14ac:dyDescent="0.4">
      <c r="A20" s="11" t="s">
        <v>60</v>
      </c>
      <c r="B20" s="37" t="s">
        <v>15</v>
      </c>
      <c r="C20" s="24">
        <v>6.2076642629310834</v>
      </c>
      <c r="D20" s="24">
        <v>2.2598362634490843</v>
      </c>
      <c r="E20" s="19">
        <f t="shared" si="0"/>
        <v>3.9478279994819991</v>
      </c>
      <c r="F20" s="19">
        <f t="shared" si="1"/>
        <v>5.0777461312065411</v>
      </c>
      <c r="G20" s="19">
        <f t="shared" si="2"/>
        <v>6.2076642629310834</v>
      </c>
      <c r="H20" s="48">
        <f t="shared" si="3"/>
        <v>7.3375823946556258</v>
      </c>
      <c r="I20" s="49">
        <f t="shared" si="4"/>
        <v>8.4675005263801673</v>
      </c>
      <c r="J20" s="5"/>
      <c r="K20" s="19">
        <f t="shared" si="5"/>
        <v>4.399795252171816</v>
      </c>
      <c r="L20" s="19">
        <f t="shared" si="6"/>
        <v>5.0777461312065411</v>
      </c>
      <c r="M20" s="19">
        <f t="shared" si="7"/>
        <v>5.755697010241267</v>
      </c>
      <c r="N20" s="19">
        <f t="shared" si="8"/>
        <v>6.2076642629310834</v>
      </c>
      <c r="O20" s="50">
        <f t="shared" si="9"/>
        <v>6.6596315156208998</v>
      </c>
      <c r="P20" s="49">
        <f t="shared" si="10"/>
        <v>7.3375823946556258</v>
      </c>
      <c r="Q20" s="49">
        <f t="shared" si="11"/>
        <v>8.0155332736903517</v>
      </c>
      <c r="R20" s="44"/>
    </row>
    <row r="21" spans="1:18" x14ac:dyDescent="0.4">
      <c r="A21" s="11" t="s">
        <v>31</v>
      </c>
      <c r="B21" s="37" t="s">
        <v>17</v>
      </c>
      <c r="C21" s="18">
        <v>10.420359555519454</v>
      </c>
      <c r="D21" s="18">
        <v>3.9130423840527371</v>
      </c>
      <c r="E21" s="19">
        <f t="shared" si="0"/>
        <v>6.5073171714667168</v>
      </c>
      <c r="F21" s="19">
        <f t="shared" si="1"/>
        <v>8.4638383634930854</v>
      </c>
      <c r="G21" s="19">
        <f t="shared" si="2"/>
        <v>10.420359555519454</v>
      </c>
      <c r="H21" s="48">
        <f t="shared" si="3"/>
        <v>12.376880747545822</v>
      </c>
      <c r="I21" s="49">
        <f t="shared" si="4"/>
        <v>14.333401939572191</v>
      </c>
      <c r="J21" s="5"/>
      <c r="K21" s="19">
        <f t="shared" si="5"/>
        <v>7.2899256482772641</v>
      </c>
      <c r="L21" s="19">
        <f t="shared" si="6"/>
        <v>8.4638383634930854</v>
      </c>
      <c r="M21" s="19">
        <f t="shared" si="7"/>
        <v>9.6377510787089058</v>
      </c>
      <c r="N21" s="19">
        <f t="shared" si="8"/>
        <v>10.420359555519454</v>
      </c>
      <c r="O21" s="50">
        <f t="shared" si="9"/>
        <v>11.202968032330002</v>
      </c>
      <c r="P21" s="49">
        <f t="shared" si="10"/>
        <v>12.376880747545822</v>
      </c>
      <c r="Q21" s="49">
        <f t="shared" si="11"/>
        <v>13.550793462761643</v>
      </c>
    </row>
    <row r="22" spans="1:18" x14ac:dyDescent="0.4">
      <c r="A22" s="11" t="s">
        <v>49</v>
      </c>
      <c r="B22" s="37" t="s">
        <v>15</v>
      </c>
      <c r="C22" s="18">
        <v>5.6951040303025007</v>
      </c>
      <c r="D22" s="18">
        <v>2.3191645205608498</v>
      </c>
      <c r="E22" s="19">
        <f t="shared" si="0"/>
        <v>3.3759395097416509</v>
      </c>
      <c r="F22" s="19">
        <f t="shared" si="1"/>
        <v>4.5355217700220756</v>
      </c>
      <c r="G22" s="19">
        <f t="shared" si="2"/>
        <v>5.6951040303025007</v>
      </c>
      <c r="H22" s="48">
        <f t="shared" si="3"/>
        <v>6.8546862905829258</v>
      </c>
      <c r="I22" s="49">
        <f t="shared" si="4"/>
        <v>8.0142685508633509</v>
      </c>
      <c r="J22" s="5"/>
      <c r="K22" s="19">
        <f t="shared" si="5"/>
        <v>3.8397724138538205</v>
      </c>
      <c r="L22" s="19">
        <f t="shared" si="6"/>
        <v>4.5355217700220756</v>
      </c>
      <c r="M22" s="19">
        <f t="shared" si="7"/>
        <v>5.2312711261903306</v>
      </c>
      <c r="N22" s="19">
        <f t="shared" si="8"/>
        <v>5.6951040303025007</v>
      </c>
      <c r="O22" s="50">
        <f t="shared" si="9"/>
        <v>6.1589369344146707</v>
      </c>
      <c r="P22" s="49">
        <f t="shared" si="10"/>
        <v>6.8546862905829258</v>
      </c>
      <c r="Q22" s="49">
        <f t="shared" si="11"/>
        <v>7.5504356467511808</v>
      </c>
    </row>
    <row r="23" spans="1:18" x14ac:dyDescent="0.4">
      <c r="A23" s="11" t="s">
        <v>32</v>
      </c>
      <c r="B23" s="37" t="s">
        <v>18</v>
      </c>
      <c r="C23" s="18">
        <v>19.100400165632962</v>
      </c>
      <c r="D23" s="18">
        <v>5.9137886069920125</v>
      </c>
      <c r="E23" s="19">
        <f t="shared" si="0"/>
        <v>13.18661155864095</v>
      </c>
      <c r="F23" s="19">
        <f t="shared" si="1"/>
        <v>16.143505862136955</v>
      </c>
      <c r="G23" s="19">
        <f t="shared" si="2"/>
        <v>19.100400165632962</v>
      </c>
      <c r="H23" s="48">
        <f t="shared" si="3"/>
        <v>22.057294469128969</v>
      </c>
      <c r="I23" s="49">
        <f t="shared" si="4"/>
        <v>25.014188772624976</v>
      </c>
      <c r="J23" s="5"/>
      <c r="K23" s="19">
        <f t="shared" si="5"/>
        <v>14.369369280039351</v>
      </c>
      <c r="L23" s="19">
        <f t="shared" si="6"/>
        <v>16.143505862136955</v>
      </c>
      <c r="M23" s="19">
        <f t="shared" si="7"/>
        <v>17.917642444234559</v>
      </c>
      <c r="N23" s="19">
        <f t="shared" si="8"/>
        <v>19.100400165632962</v>
      </c>
      <c r="O23" s="50">
        <f t="shared" si="9"/>
        <v>20.283157887031365</v>
      </c>
      <c r="P23" s="49">
        <f t="shared" si="10"/>
        <v>22.057294469128969</v>
      </c>
      <c r="Q23" s="49">
        <f t="shared" si="11"/>
        <v>23.831431051226573</v>
      </c>
    </row>
    <row r="24" spans="1:18" x14ac:dyDescent="0.4">
      <c r="A24" s="11" t="s">
        <v>50</v>
      </c>
      <c r="B24" s="37" t="s">
        <v>16</v>
      </c>
      <c r="C24" s="18">
        <v>1.3482572926561904</v>
      </c>
      <c r="D24" s="18">
        <v>0.63537839914811789</v>
      </c>
      <c r="E24" s="27">
        <f t="shared" si="0"/>
        <v>0.71287889350807254</v>
      </c>
      <c r="F24" s="19">
        <f t="shared" si="1"/>
        <v>1.0305680930821315</v>
      </c>
      <c r="G24" s="19">
        <f t="shared" si="2"/>
        <v>1.3482572926561904</v>
      </c>
      <c r="H24" s="48">
        <f t="shared" si="3"/>
        <v>1.6659464922302494</v>
      </c>
      <c r="I24" s="49">
        <f t="shared" si="4"/>
        <v>1.9836356918043083</v>
      </c>
      <c r="J24" s="5"/>
      <c r="K24" s="27">
        <f t="shared" si="5"/>
        <v>0.83995457333769608</v>
      </c>
      <c r="L24" s="19">
        <f t="shared" si="6"/>
        <v>1.0305680930821315</v>
      </c>
      <c r="M24" s="19">
        <f t="shared" si="7"/>
        <v>1.2211816128265669</v>
      </c>
      <c r="N24" s="19">
        <f t="shared" si="8"/>
        <v>1.3482572926561904</v>
      </c>
      <c r="O24" s="50">
        <f t="shared" si="9"/>
        <v>1.475332972485814</v>
      </c>
      <c r="P24" s="49">
        <f t="shared" si="10"/>
        <v>1.6659464922302494</v>
      </c>
      <c r="Q24" s="49">
        <f t="shared" si="11"/>
        <v>1.8565600119746848</v>
      </c>
    </row>
    <row r="25" spans="1:18" x14ac:dyDescent="0.4">
      <c r="A25" s="11" t="s">
        <v>51</v>
      </c>
      <c r="B25" s="37" t="s">
        <v>16</v>
      </c>
      <c r="C25" s="18">
        <v>1.7783125595959128</v>
      </c>
      <c r="D25" s="18">
        <v>0.88398039582300136</v>
      </c>
      <c r="E25" s="27">
        <f t="shared" si="0"/>
        <v>0.89433216377291147</v>
      </c>
      <c r="F25" s="19">
        <f t="shared" si="1"/>
        <v>1.3363223616844122</v>
      </c>
      <c r="G25" s="19">
        <f t="shared" si="2"/>
        <v>1.7783125595959128</v>
      </c>
      <c r="H25" s="48">
        <f t="shared" si="3"/>
        <v>2.2203027575074135</v>
      </c>
      <c r="I25" s="49">
        <f t="shared" si="4"/>
        <v>2.6622929554189141</v>
      </c>
      <c r="J25" s="5"/>
      <c r="K25" s="19">
        <f t="shared" si="5"/>
        <v>1.0711282429375117</v>
      </c>
      <c r="L25" s="19">
        <f t="shared" si="6"/>
        <v>1.3363223616844122</v>
      </c>
      <c r="M25" s="19">
        <f t="shared" si="7"/>
        <v>1.6015164804313127</v>
      </c>
      <c r="N25" s="19">
        <f t="shared" si="8"/>
        <v>1.7783125595959128</v>
      </c>
      <c r="O25" s="50">
        <f t="shared" si="9"/>
        <v>1.955108638760513</v>
      </c>
      <c r="P25" s="49">
        <f t="shared" si="10"/>
        <v>2.2203027575074135</v>
      </c>
      <c r="Q25" s="49">
        <f t="shared" si="11"/>
        <v>2.4854968762543139</v>
      </c>
    </row>
    <row r="26" spans="1:18" x14ac:dyDescent="0.4">
      <c r="A26" s="13" t="s">
        <v>66</v>
      </c>
      <c r="B26" s="38" t="s">
        <v>36</v>
      </c>
      <c r="C26" s="25">
        <v>37.798678620875293</v>
      </c>
      <c r="D26" s="25">
        <v>10.593155699824347</v>
      </c>
      <c r="E26" s="22">
        <f t="shared" si="0"/>
        <v>27.205522921050946</v>
      </c>
      <c r="F26" s="22">
        <f t="shared" si="1"/>
        <v>32.502100770963118</v>
      </c>
      <c r="G26" s="22">
        <f t="shared" si="2"/>
        <v>37.798678620875293</v>
      </c>
      <c r="H26" s="52">
        <f t="shared" si="3"/>
        <v>43.095256470787469</v>
      </c>
      <c r="I26" s="51">
        <f t="shared" si="4"/>
        <v>48.391834320699644</v>
      </c>
      <c r="J26" s="6"/>
      <c r="K26" s="22">
        <f t="shared" si="5"/>
        <v>29.324154061015815</v>
      </c>
      <c r="L26" s="22">
        <f t="shared" si="6"/>
        <v>32.502100770963118</v>
      </c>
      <c r="M26" s="22">
        <f t="shared" si="7"/>
        <v>35.680047480910424</v>
      </c>
      <c r="N26" s="22">
        <f t="shared" si="8"/>
        <v>37.798678620875293</v>
      </c>
      <c r="O26" s="53">
        <f t="shared" si="9"/>
        <v>39.917309760840162</v>
      </c>
      <c r="P26" s="51">
        <f t="shared" si="10"/>
        <v>43.095256470787469</v>
      </c>
      <c r="Q26" s="51">
        <f t="shared" si="11"/>
        <v>46.273203180734768</v>
      </c>
    </row>
    <row r="27" spans="1:18" x14ac:dyDescent="0.4">
      <c r="A27" s="9" t="s">
        <v>52</v>
      </c>
      <c r="B27" s="34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37" t="s">
        <v>15</v>
      </c>
      <c r="C28" s="18">
        <v>7.7332206735261337</v>
      </c>
      <c r="D28" s="18">
        <v>2.2443059594517987</v>
      </c>
      <c r="E28" s="49">
        <f t="shared" si="0"/>
        <v>5.4889147140743351</v>
      </c>
      <c r="F28" s="48">
        <f t="shared" si="1"/>
        <v>6.6110676938002344</v>
      </c>
      <c r="G28" s="19">
        <f t="shared" si="2"/>
        <v>7.7332206735261337</v>
      </c>
      <c r="H28" s="19">
        <f t="shared" si="3"/>
        <v>8.855373653252034</v>
      </c>
      <c r="I28" s="19">
        <f t="shared" si="4"/>
        <v>9.9775266329779324</v>
      </c>
      <c r="J28" s="5"/>
      <c r="K28" s="49">
        <f t="shared" si="5"/>
        <v>5.9377759059646946</v>
      </c>
      <c r="L28" s="48">
        <f t="shared" si="6"/>
        <v>6.6110676938002344</v>
      </c>
      <c r="M28" s="50">
        <f t="shared" si="7"/>
        <v>7.2843594816357742</v>
      </c>
      <c r="N28" s="19">
        <f t="shared" si="8"/>
        <v>7.7332206735261337</v>
      </c>
      <c r="O28" s="19">
        <f t="shared" si="9"/>
        <v>8.1820818654164942</v>
      </c>
      <c r="P28" s="19">
        <f t="shared" si="10"/>
        <v>8.855373653252034</v>
      </c>
      <c r="Q28" s="19">
        <f t="shared" si="11"/>
        <v>9.528665441087572</v>
      </c>
    </row>
    <row r="29" spans="1:18" x14ac:dyDescent="0.4">
      <c r="A29" s="11" t="s">
        <v>62</v>
      </c>
      <c r="B29" s="37" t="s">
        <v>15</v>
      </c>
      <c r="C29" s="18">
        <v>8.0146270530900523</v>
      </c>
      <c r="D29" s="18">
        <v>2.0940444030791676</v>
      </c>
      <c r="E29" s="49">
        <f t="shared" si="0"/>
        <v>5.9205826500108847</v>
      </c>
      <c r="F29" s="48">
        <f t="shared" si="1"/>
        <v>6.9676048515504689</v>
      </c>
      <c r="G29" s="19">
        <f t="shared" si="2"/>
        <v>8.0146270530900523</v>
      </c>
      <c r="H29" s="19">
        <f t="shared" si="3"/>
        <v>9.0616492546296357</v>
      </c>
      <c r="I29" s="19">
        <f t="shared" si="4"/>
        <v>10.108671456169219</v>
      </c>
      <c r="J29" s="5"/>
      <c r="K29" s="49">
        <f t="shared" si="5"/>
        <v>6.3393915306267186</v>
      </c>
      <c r="L29" s="48">
        <f t="shared" si="6"/>
        <v>6.9676048515504689</v>
      </c>
      <c r="M29" s="50">
        <f t="shared" si="7"/>
        <v>7.5958181724742184</v>
      </c>
      <c r="N29" s="19">
        <f t="shared" si="8"/>
        <v>8.0146270530900523</v>
      </c>
      <c r="O29" s="19">
        <f t="shared" si="9"/>
        <v>8.4334359337058853</v>
      </c>
      <c r="P29" s="19">
        <f t="shared" si="10"/>
        <v>9.0616492546296357</v>
      </c>
      <c r="Q29" s="19">
        <f t="shared" si="11"/>
        <v>9.689862575553386</v>
      </c>
    </row>
    <row r="30" spans="1:18" x14ac:dyDescent="0.4">
      <c r="A30" s="11" t="s">
        <v>33</v>
      </c>
      <c r="B30" s="37" t="s">
        <v>15</v>
      </c>
      <c r="C30" s="18">
        <v>9.4188378516661704</v>
      </c>
      <c r="D30" s="18">
        <v>2.2544877700115982</v>
      </c>
      <c r="E30" s="49">
        <f t="shared" si="0"/>
        <v>7.1643500816545718</v>
      </c>
      <c r="F30" s="48">
        <f t="shared" si="1"/>
        <v>8.291593966660372</v>
      </c>
      <c r="G30" s="19">
        <f t="shared" si="2"/>
        <v>9.4188378516661704</v>
      </c>
      <c r="H30" s="19">
        <f t="shared" si="3"/>
        <v>10.546081736671969</v>
      </c>
      <c r="I30" s="19">
        <f t="shared" si="4"/>
        <v>11.673325621677769</v>
      </c>
      <c r="J30" s="5"/>
      <c r="K30" s="49">
        <f t="shared" si="5"/>
        <v>7.6152476356568917</v>
      </c>
      <c r="L30" s="48">
        <f t="shared" si="6"/>
        <v>8.291593966660372</v>
      </c>
      <c r="M30" s="50">
        <f t="shared" si="7"/>
        <v>8.9679402976638514</v>
      </c>
      <c r="N30" s="19">
        <f t="shared" si="8"/>
        <v>9.4188378516661704</v>
      </c>
      <c r="O30" s="19">
        <f t="shared" si="9"/>
        <v>9.8697354056684894</v>
      </c>
      <c r="P30" s="19">
        <f t="shared" si="10"/>
        <v>10.546081736671969</v>
      </c>
      <c r="Q30" s="19">
        <f t="shared" si="11"/>
        <v>11.222428067675448</v>
      </c>
    </row>
    <row r="31" spans="1:18" x14ac:dyDescent="0.4">
      <c r="A31" s="11" t="s">
        <v>34</v>
      </c>
      <c r="B31" s="37" t="s">
        <v>38</v>
      </c>
      <c r="C31" s="26">
        <v>5.7603340883089533</v>
      </c>
      <c r="D31" s="26">
        <v>1.3205429050756328</v>
      </c>
      <c r="E31" s="49">
        <f>C31-D31</f>
        <v>4.4397911832333206</v>
      </c>
      <c r="F31" s="48">
        <f>C31-0.5*D31</f>
        <v>5.1000626357711365</v>
      </c>
      <c r="G31" s="19">
        <f>C31</f>
        <v>5.7603340883089533</v>
      </c>
      <c r="H31" s="19">
        <f>C31+0.5*D31</f>
        <v>6.4206055408467702</v>
      </c>
      <c r="I31" s="19">
        <f>C31+D31</f>
        <v>7.0808769933845861</v>
      </c>
      <c r="J31" s="19"/>
      <c r="K31" s="49">
        <f>C31-0.8*D31</f>
        <v>4.7038997642484475</v>
      </c>
      <c r="L31" s="48">
        <f>C31-0.5*D31</f>
        <v>5.1000626357711365</v>
      </c>
      <c r="M31" s="50">
        <f>C31-0.2*D31</f>
        <v>5.4962255072938264</v>
      </c>
      <c r="N31" s="19">
        <f>C31</f>
        <v>5.7603340883089533</v>
      </c>
      <c r="O31" s="19">
        <f>C31+0.2*D31</f>
        <v>6.0244426693240802</v>
      </c>
      <c r="P31" s="19">
        <f>C31+0.5*D31</f>
        <v>6.4206055408467702</v>
      </c>
      <c r="Q31" s="19">
        <f>C31+0.8*D31</f>
        <v>6.8167684123694592</v>
      </c>
    </row>
    <row r="32" spans="1:18" x14ac:dyDescent="0.4">
      <c r="A32" s="9" t="s">
        <v>53</v>
      </c>
      <c r="B32" s="37" t="s">
        <v>37</v>
      </c>
      <c r="C32" s="19">
        <v>25.166685578282355</v>
      </c>
      <c r="D32" s="19">
        <v>5.3272536971128615</v>
      </c>
      <c r="E32" s="49">
        <f t="shared" si="0"/>
        <v>19.839431881169492</v>
      </c>
      <c r="F32" s="48">
        <f t="shared" si="1"/>
        <v>22.503058729725925</v>
      </c>
      <c r="G32" s="19">
        <f t="shared" si="2"/>
        <v>25.166685578282355</v>
      </c>
      <c r="H32" s="19">
        <f t="shared" si="3"/>
        <v>27.830312426838784</v>
      </c>
      <c r="I32" s="19">
        <f t="shared" si="4"/>
        <v>30.493939275395217</v>
      </c>
      <c r="J32" s="5"/>
      <c r="K32" s="49">
        <f t="shared" si="5"/>
        <v>20.904882620592065</v>
      </c>
      <c r="L32" s="48">
        <f t="shared" si="6"/>
        <v>22.503058729725925</v>
      </c>
      <c r="M32" s="50">
        <f t="shared" si="7"/>
        <v>24.101234838859781</v>
      </c>
      <c r="N32" s="19">
        <f t="shared" si="8"/>
        <v>25.166685578282355</v>
      </c>
      <c r="O32" s="19">
        <f t="shared" si="9"/>
        <v>26.232136317704928</v>
      </c>
      <c r="P32" s="19">
        <f t="shared" si="10"/>
        <v>27.830312426838784</v>
      </c>
      <c r="Q32" s="19">
        <f t="shared" si="11"/>
        <v>29.428488535972644</v>
      </c>
    </row>
    <row r="33" spans="1:18" x14ac:dyDescent="0.4">
      <c r="A33" s="13" t="s">
        <v>54</v>
      </c>
      <c r="B33" s="38" t="s">
        <v>17</v>
      </c>
      <c r="C33" s="47">
        <v>15.772311191241371</v>
      </c>
      <c r="D33" s="47">
        <v>3.96090246953993</v>
      </c>
      <c r="E33" s="51">
        <f t="shared" si="0"/>
        <v>11.811408721701442</v>
      </c>
      <c r="F33" s="52">
        <f t="shared" si="1"/>
        <v>13.791859956471406</v>
      </c>
      <c r="G33" s="22">
        <f t="shared" si="2"/>
        <v>15.772311191241371</v>
      </c>
      <c r="H33" s="22">
        <f t="shared" si="3"/>
        <v>17.752762426011337</v>
      </c>
      <c r="I33" s="22">
        <f t="shared" si="4"/>
        <v>19.733213660781303</v>
      </c>
      <c r="J33" s="22"/>
      <c r="K33" s="51">
        <f t="shared" si="5"/>
        <v>12.603589215609427</v>
      </c>
      <c r="L33" s="52">
        <f t="shared" si="6"/>
        <v>13.791859956471406</v>
      </c>
      <c r="M33" s="53">
        <f t="shared" si="7"/>
        <v>14.980130697333385</v>
      </c>
      <c r="N33" s="22">
        <f t="shared" si="8"/>
        <v>15.772311191241371</v>
      </c>
      <c r="O33" s="22">
        <f t="shared" si="9"/>
        <v>16.564491685149356</v>
      </c>
      <c r="P33" s="22">
        <f t="shared" si="10"/>
        <v>17.752762426011337</v>
      </c>
      <c r="Q33" s="22">
        <f t="shared" si="11"/>
        <v>18.941033166873314</v>
      </c>
      <c r="R33" s="44"/>
    </row>
    <row r="34" spans="1:18" x14ac:dyDescent="0.4">
      <c r="A34" s="9" t="s">
        <v>55</v>
      </c>
      <c r="B34" s="4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37" t="s">
        <v>39</v>
      </c>
      <c r="C35" s="26">
        <v>56.899078786508255</v>
      </c>
      <c r="D35" s="26">
        <v>15.148038967723346</v>
      </c>
      <c r="E35" s="19">
        <f t="shared" si="0"/>
        <v>41.751039818784911</v>
      </c>
      <c r="F35" s="19">
        <f t="shared" si="1"/>
        <v>49.325059302646579</v>
      </c>
      <c r="G35" s="19">
        <f t="shared" si="2"/>
        <v>56.899078786508255</v>
      </c>
      <c r="H35" s="48">
        <f t="shared" si="3"/>
        <v>64.473098270369931</v>
      </c>
      <c r="I35" s="49">
        <f t="shared" si="4"/>
        <v>72.047117754231607</v>
      </c>
      <c r="J35" s="19"/>
      <c r="K35" s="19">
        <f t="shared" si="5"/>
        <v>44.780647612329574</v>
      </c>
      <c r="L35" s="19">
        <f t="shared" si="6"/>
        <v>49.325059302646579</v>
      </c>
      <c r="M35" s="19">
        <f t="shared" si="7"/>
        <v>53.869470992963585</v>
      </c>
      <c r="N35" s="19">
        <f t="shared" si="8"/>
        <v>56.899078786508255</v>
      </c>
      <c r="O35" s="50">
        <f t="shared" si="9"/>
        <v>59.928686580052926</v>
      </c>
      <c r="P35" s="48">
        <f t="shared" si="10"/>
        <v>64.473098270369931</v>
      </c>
      <c r="Q35" s="49">
        <f t="shared" si="11"/>
        <v>69.017509960686937</v>
      </c>
      <c r="R35" s="45"/>
    </row>
    <row r="36" spans="1:18" x14ac:dyDescent="0.4">
      <c r="A36" s="17" t="s">
        <v>35</v>
      </c>
      <c r="B36" s="38" t="s">
        <v>40</v>
      </c>
      <c r="C36" s="47">
        <v>61.270671029190559</v>
      </c>
      <c r="D36" s="47">
        <v>10.352990631739758</v>
      </c>
      <c r="E36" s="22">
        <f t="shared" si="0"/>
        <v>50.917680397450802</v>
      </c>
      <c r="F36" s="22">
        <f t="shared" si="1"/>
        <v>56.094175713320681</v>
      </c>
      <c r="G36" s="22">
        <f t="shared" si="2"/>
        <v>61.270671029190559</v>
      </c>
      <c r="H36" s="52">
        <f t="shared" si="3"/>
        <v>66.447166345060438</v>
      </c>
      <c r="I36" s="51">
        <f t="shared" si="4"/>
        <v>71.62366166093031</v>
      </c>
      <c r="J36" s="22"/>
      <c r="K36" s="22">
        <f t="shared" si="5"/>
        <v>52.988278523798755</v>
      </c>
      <c r="L36" s="22">
        <f t="shared" si="6"/>
        <v>56.094175713320681</v>
      </c>
      <c r="M36" s="22">
        <f t="shared" si="7"/>
        <v>59.200072902842606</v>
      </c>
      <c r="N36" s="22">
        <f t="shared" si="8"/>
        <v>61.270671029190559</v>
      </c>
      <c r="O36" s="53">
        <f t="shared" si="9"/>
        <v>63.341269155538512</v>
      </c>
      <c r="P36" s="52">
        <f t="shared" si="10"/>
        <v>66.447166345060438</v>
      </c>
      <c r="Q36" s="51">
        <f t="shared" si="11"/>
        <v>69.553063534582364</v>
      </c>
      <c r="R36" s="44"/>
    </row>
    <row r="37" spans="1:18" x14ac:dyDescent="0.4">
      <c r="A37" s="9" t="s">
        <v>56</v>
      </c>
      <c r="B37" s="40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37" t="s">
        <v>18</v>
      </c>
      <c r="C38" s="19">
        <v>21.584341642228441</v>
      </c>
      <c r="D38" s="19">
        <v>7.0148013820795487</v>
      </c>
      <c r="E38" s="19">
        <f t="shared" si="0"/>
        <v>14.569540260148893</v>
      </c>
      <c r="F38" s="19">
        <f t="shared" si="1"/>
        <v>18.076940951188668</v>
      </c>
      <c r="G38" s="19">
        <f t="shared" si="2"/>
        <v>21.584341642228441</v>
      </c>
      <c r="H38" s="48">
        <f t="shared" si="3"/>
        <v>25.091742333268215</v>
      </c>
      <c r="I38" s="49">
        <f t="shared" si="4"/>
        <v>28.599143024307992</v>
      </c>
      <c r="J38" s="5"/>
      <c r="K38" s="19">
        <f t="shared" si="5"/>
        <v>15.972500536564802</v>
      </c>
      <c r="L38" s="19">
        <f t="shared" si="6"/>
        <v>18.076940951188668</v>
      </c>
      <c r="M38" s="19">
        <f t="shared" si="7"/>
        <v>20.181381365812531</v>
      </c>
      <c r="N38" s="19">
        <f t="shared" si="8"/>
        <v>21.584341642228441</v>
      </c>
      <c r="O38" s="50">
        <f t="shared" si="9"/>
        <v>22.987301918644352</v>
      </c>
      <c r="P38" s="48">
        <f t="shared" si="10"/>
        <v>25.091742333268215</v>
      </c>
      <c r="Q38" s="49">
        <f t="shared" si="11"/>
        <v>27.196182747892081</v>
      </c>
    </row>
    <row r="39" spans="1:18" x14ac:dyDescent="0.4">
      <c r="A39" s="17" t="s">
        <v>20</v>
      </c>
      <c r="B39" s="38" t="s">
        <v>41</v>
      </c>
      <c r="C39" s="22">
        <v>29.874925551547012</v>
      </c>
      <c r="D39" s="22">
        <v>5.7039100701464598</v>
      </c>
      <c r="E39" s="22">
        <f t="shared" si="0"/>
        <v>24.171015481400552</v>
      </c>
      <c r="F39" s="22">
        <f t="shared" si="1"/>
        <v>27.022970516473784</v>
      </c>
      <c r="G39" s="22">
        <f t="shared" si="2"/>
        <v>29.874925551547012</v>
      </c>
      <c r="H39" s="52">
        <f t="shared" si="3"/>
        <v>32.72688058662024</v>
      </c>
      <c r="I39" s="51">
        <f t="shared" si="4"/>
        <v>35.578835621693472</v>
      </c>
      <c r="J39" s="6"/>
      <c r="K39" s="22">
        <f t="shared" si="5"/>
        <v>25.311797495429843</v>
      </c>
      <c r="L39" s="22">
        <f t="shared" si="6"/>
        <v>27.022970516473784</v>
      </c>
      <c r="M39" s="22">
        <f t="shared" si="7"/>
        <v>28.734143537517721</v>
      </c>
      <c r="N39" s="22">
        <f t="shared" si="8"/>
        <v>29.874925551547012</v>
      </c>
      <c r="O39" s="53">
        <f t="shared" si="9"/>
        <v>31.015707565576303</v>
      </c>
      <c r="P39" s="52">
        <f t="shared" si="10"/>
        <v>32.72688058662024</v>
      </c>
      <c r="Q39" s="51">
        <f t="shared" si="11"/>
        <v>34.43805360766418</v>
      </c>
    </row>
    <row r="40" spans="1:18" ht="56.25" customHeight="1" x14ac:dyDescent="0.4">
      <c r="A40" s="60" t="s">
        <v>58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BB971-0ACC-4FA6-A36A-804FF14C24F9}">
  <sheetPr codeName="Sheet23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96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8.2983048348665509</v>
      </c>
      <c r="D5" s="18">
        <v>2.214320415545644</v>
      </c>
      <c r="E5" s="19">
        <f>C5-D5</f>
        <v>6.0839844193209069</v>
      </c>
      <c r="F5" s="19">
        <f>C5-0.5*D5</f>
        <v>7.1911446270937294</v>
      </c>
      <c r="G5" s="19">
        <f>C5</f>
        <v>8.2983048348665509</v>
      </c>
      <c r="H5" s="48">
        <f>C5+0.5*D5</f>
        <v>9.4054650426393724</v>
      </c>
      <c r="I5" s="49">
        <f>C5+D5</f>
        <v>10.512625250412196</v>
      </c>
      <c r="J5" s="5"/>
      <c r="K5" s="19">
        <f>C5-0.8*D5</f>
        <v>6.5268485024300356</v>
      </c>
      <c r="L5" s="19">
        <f>C5-0.5*D5</f>
        <v>7.1911446270937294</v>
      </c>
      <c r="M5" s="19">
        <f>C5-0.2*D5</f>
        <v>7.8554407517574223</v>
      </c>
      <c r="N5" s="19">
        <f>C5</f>
        <v>8.2983048348665509</v>
      </c>
      <c r="O5" s="50">
        <f>C5+0.2*D5</f>
        <v>8.7411689179756795</v>
      </c>
      <c r="P5" s="48">
        <f>C5+0.5*D5</f>
        <v>9.4054650426393724</v>
      </c>
      <c r="Q5" s="49">
        <f>C5+0.8*D5</f>
        <v>10.069761167303067</v>
      </c>
    </row>
    <row r="6" spans="1:18" x14ac:dyDescent="0.4">
      <c r="A6" s="11" t="s">
        <v>47</v>
      </c>
      <c r="B6" s="12" t="s">
        <v>15</v>
      </c>
      <c r="C6" s="18">
        <v>8.3601812313489621</v>
      </c>
      <c r="D6" s="18">
        <v>1.9629045297477103</v>
      </c>
      <c r="E6" s="19">
        <f t="shared" ref="E6:E39" si="0">C6-D6</f>
        <v>6.3972767016012515</v>
      </c>
      <c r="F6" s="19">
        <f t="shared" ref="F6:F39" si="1">C6-0.5*D6</f>
        <v>7.3787289664751068</v>
      </c>
      <c r="G6" s="19">
        <f t="shared" ref="G6:G39" si="2">C6</f>
        <v>8.3601812313489621</v>
      </c>
      <c r="H6" s="48">
        <f t="shared" ref="H6:H39" si="3">C6+0.5*D6</f>
        <v>9.3416334962228174</v>
      </c>
      <c r="I6" s="49">
        <f t="shared" ref="I6:I39" si="4">C6+D6</f>
        <v>10.323085761096673</v>
      </c>
      <c r="J6" s="5"/>
      <c r="K6" s="19">
        <f t="shared" ref="K6:K39" si="5">C6-0.8*D6</f>
        <v>6.7898576075507933</v>
      </c>
      <c r="L6" s="19">
        <f t="shared" ref="L6:L39" si="6">C6-0.5*D6</f>
        <v>7.3787289664751068</v>
      </c>
      <c r="M6" s="19">
        <f t="shared" ref="M6:M39" si="7">C6-0.2*D6</f>
        <v>7.9676003253994203</v>
      </c>
      <c r="N6" s="19">
        <f t="shared" ref="N6:N39" si="8">C6</f>
        <v>8.3601812313489621</v>
      </c>
      <c r="O6" s="50">
        <f t="shared" ref="O6:O39" si="9">C6+0.2*D6</f>
        <v>8.7527621372985038</v>
      </c>
      <c r="P6" s="48">
        <f t="shared" ref="P6:P39" si="10">C6+0.5*D6</f>
        <v>9.3416334962228174</v>
      </c>
      <c r="Q6" s="49">
        <f t="shared" ref="Q6:Q39" si="11">C6+0.8*D6</f>
        <v>9.9305048551471309</v>
      </c>
    </row>
    <row r="7" spans="1:18" x14ac:dyDescent="0.4">
      <c r="A7" s="11" t="s">
        <v>22</v>
      </c>
      <c r="B7" s="12" t="s">
        <v>16</v>
      </c>
      <c r="C7" s="18">
        <v>2.1023858513667539</v>
      </c>
      <c r="D7" s="18">
        <v>0.93437763270523932</v>
      </c>
      <c r="E7" s="19">
        <f t="shared" si="0"/>
        <v>1.1680082186615146</v>
      </c>
      <c r="F7" s="19">
        <f t="shared" si="1"/>
        <v>1.6351970350141343</v>
      </c>
      <c r="G7" s="19">
        <f t="shared" si="2"/>
        <v>2.1023858513667539</v>
      </c>
      <c r="H7" s="48">
        <f t="shared" si="3"/>
        <v>2.5695746677193734</v>
      </c>
      <c r="I7" s="49">
        <f t="shared" si="4"/>
        <v>3.0367634840719933</v>
      </c>
      <c r="J7" s="5"/>
      <c r="K7" s="19">
        <f t="shared" si="5"/>
        <v>1.3548837452025624</v>
      </c>
      <c r="L7" s="19">
        <f t="shared" si="6"/>
        <v>1.6351970350141343</v>
      </c>
      <c r="M7" s="19">
        <f t="shared" si="7"/>
        <v>1.9155103248257062</v>
      </c>
      <c r="N7" s="19">
        <f t="shared" si="8"/>
        <v>2.1023858513667539</v>
      </c>
      <c r="O7" s="50">
        <f t="shared" si="9"/>
        <v>2.2892613779078017</v>
      </c>
      <c r="P7" s="48">
        <f t="shared" si="10"/>
        <v>2.5695746677193734</v>
      </c>
      <c r="Q7" s="49">
        <f t="shared" si="11"/>
        <v>2.8498879575309455</v>
      </c>
    </row>
    <row r="8" spans="1:18" x14ac:dyDescent="0.4">
      <c r="A8" s="11" t="s">
        <v>23</v>
      </c>
      <c r="B8" s="12" t="s">
        <v>15</v>
      </c>
      <c r="C8" s="18">
        <v>6.0956674431874163</v>
      </c>
      <c r="D8" s="18">
        <v>1.8674095436515756</v>
      </c>
      <c r="E8" s="19">
        <f t="shared" si="0"/>
        <v>4.2282578995358406</v>
      </c>
      <c r="F8" s="19">
        <f t="shared" si="1"/>
        <v>5.1619626713616285</v>
      </c>
      <c r="G8" s="19">
        <f t="shared" si="2"/>
        <v>6.0956674431874163</v>
      </c>
      <c r="H8" s="48">
        <f t="shared" si="3"/>
        <v>7.0293722150132041</v>
      </c>
      <c r="I8" s="49">
        <f t="shared" si="4"/>
        <v>7.9630769868389919</v>
      </c>
      <c r="J8" s="5"/>
      <c r="K8" s="19">
        <f t="shared" si="5"/>
        <v>4.6017398082661556</v>
      </c>
      <c r="L8" s="19">
        <f t="shared" si="6"/>
        <v>5.1619626713616285</v>
      </c>
      <c r="M8" s="19">
        <f t="shared" si="7"/>
        <v>5.7221855344571013</v>
      </c>
      <c r="N8" s="19">
        <f t="shared" si="8"/>
        <v>6.0956674431874163</v>
      </c>
      <c r="O8" s="50">
        <f t="shared" si="9"/>
        <v>6.4691493519177312</v>
      </c>
      <c r="P8" s="48">
        <f t="shared" si="10"/>
        <v>7.0293722150132041</v>
      </c>
      <c r="Q8" s="49">
        <f t="shared" si="11"/>
        <v>7.589595078108677</v>
      </c>
    </row>
    <row r="9" spans="1:18" x14ac:dyDescent="0.4">
      <c r="A9" s="11" t="s">
        <v>24</v>
      </c>
      <c r="B9" s="12" t="s">
        <v>16</v>
      </c>
      <c r="C9" s="18">
        <v>1.9603341620257095</v>
      </c>
      <c r="D9" s="18">
        <v>0.8967117426693233</v>
      </c>
      <c r="E9" s="19">
        <f t="shared" si="0"/>
        <v>1.0636224193563861</v>
      </c>
      <c r="F9" s="19">
        <f t="shared" si="1"/>
        <v>1.5119782906910479</v>
      </c>
      <c r="G9" s="19">
        <f t="shared" si="2"/>
        <v>1.9603341620257095</v>
      </c>
      <c r="H9" s="48">
        <f t="shared" si="3"/>
        <v>2.4086900333603714</v>
      </c>
      <c r="I9" s="49">
        <f t="shared" si="4"/>
        <v>2.8570459046950329</v>
      </c>
      <c r="J9" s="5"/>
      <c r="K9" s="19">
        <f t="shared" si="5"/>
        <v>1.2429647678902509</v>
      </c>
      <c r="L9" s="19">
        <f t="shared" si="6"/>
        <v>1.5119782906910479</v>
      </c>
      <c r="M9" s="19">
        <f t="shared" si="7"/>
        <v>1.7809918134918448</v>
      </c>
      <c r="N9" s="19">
        <f t="shared" si="8"/>
        <v>1.9603341620257095</v>
      </c>
      <c r="O9" s="50">
        <f t="shared" si="9"/>
        <v>2.1396765105595743</v>
      </c>
      <c r="P9" s="48">
        <f t="shared" si="10"/>
        <v>2.4086900333603714</v>
      </c>
      <c r="Q9" s="49">
        <f t="shared" si="11"/>
        <v>2.677703556161168</v>
      </c>
    </row>
    <row r="10" spans="1:18" x14ac:dyDescent="0.4">
      <c r="A10" s="9" t="s">
        <v>25</v>
      </c>
      <c r="B10" s="12" t="s">
        <v>18</v>
      </c>
      <c r="C10" s="20">
        <v>26.816873522795394</v>
      </c>
      <c r="D10" s="20">
        <v>5.2172665173837665</v>
      </c>
      <c r="E10" s="19">
        <f t="shared" si="0"/>
        <v>21.599607005411627</v>
      </c>
      <c r="F10" s="19">
        <f t="shared" si="1"/>
        <v>24.208240264103509</v>
      </c>
      <c r="G10" s="19">
        <f t="shared" si="2"/>
        <v>26.816873522795394</v>
      </c>
      <c r="H10" s="48">
        <f t="shared" si="3"/>
        <v>29.425506781487279</v>
      </c>
      <c r="I10" s="49">
        <f t="shared" si="4"/>
        <v>32.03414004017916</v>
      </c>
      <c r="J10" s="5"/>
      <c r="K10" s="19">
        <f t="shared" si="5"/>
        <v>22.64306030888838</v>
      </c>
      <c r="L10" s="19">
        <f t="shared" si="6"/>
        <v>24.208240264103509</v>
      </c>
      <c r="M10" s="19">
        <f t="shared" si="7"/>
        <v>25.773420219318641</v>
      </c>
      <c r="N10" s="19">
        <f t="shared" si="8"/>
        <v>26.816873522795394</v>
      </c>
      <c r="O10" s="50">
        <f t="shared" si="9"/>
        <v>27.860326826272146</v>
      </c>
      <c r="P10" s="48">
        <f t="shared" si="10"/>
        <v>29.425506781487279</v>
      </c>
      <c r="Q10" s="49">
        <f t="shared" si="11"/>
        <v>30.990686736702408</v>
      </c>
      <c r="R10" s="1"/>
    </row>
    <row r="11" spans="1:18" x14ac:dyDescent="0.4">
      <c r="A11" s="11" t="s">
        <v>63</v>
      </c>
      <c r="B11" s="12" t="s">
        <v>15</v>
      </c>
      <c r="C11" s="18">
        <v>8.1360404524521073</v>
      </c>
      <c r="D11" s="18">
        <v>1.9352769591715224</v>
      </c>
      <c r="E11" s="49">
        <f t="shared" si="0"/>
        <v>6.2007634932805846</v>
      </c>
      <c r="F11" s="48">
        <f t="shared" si="1"/>
        <v>7.168401972866346</v>
      </c>
      <c r="G11" s="19">
        <f t="shared" si="2"/>
        <v>8.1360404524521073</v>
      </c>
      <c r="H11" s="19">
        <f t="shared" si="3"/>
        <v>9.1036789320378677</v>
      </c>
      <c r="I11" s="19">
        <f t="shared" si="4"/>
        <v>10.07131741162363</v>
      </c>
      <c r="J11" s="5"/>
      <c r="K11" s="49">
        <f t="shared" si="5"/>
        <v>6.5878188851148893</v>
      </c>
      <c r="L11" s="48">
        <f t="shared" si="6"/>
        <v>7.168401972866346</v>
      </c>
      <c r="M11" s="50">
        <f t="shared" si="7"/>
        <v>7.7489850606178026</v>
      </c>
      <c r="N11" s="19">
        <f t="shared" si="8"/>
        <v>8.1360404524521073</v>
      </c>
      <c r="O11" s="19">
        <f t="shared" si="9"/>
        <v>8.5230958442864111</v>
      </c>
      <c r="P11" s="19">
        <f t="shared" si="10"/>
        <v>9.1036789320378677</v>
      </c>
      <c r="Q11" s="19">
        <f t="shared" si="11"/>
        <v>9.6842620197893261</v>
      </c>
    </row>
    <row r="12" spans="1:18" x14ac:dyDescent="0.4">
      <c r="A12" s="11" t="s">
        <v>26</v>
      </c>
      <c r="B12" s="12" t="s">
        <v>16</v>
      </c>
      <c r="C12" s="18">
        <v>2.858337837842166</v>
      </c>
      <c r="D12" s="18">
        <v>0.77900546357175604</v>
      </c>
      <c r="E12" s="49">
        <f t="shared" si="0"/>
        <v>2.0793323742704102</v>
      </c>
      <c r="F12" s="48">
        <f t="shared" si="1"/>
        <v>2.4688351060562881</v>
      </c>
      <c r="G12" s="19">
        <f t="shared" si="2"/>
        <v>2.858337837842166</v>
      </c>
      <c r="H12" s="19">
        <f t="shared" si="3"/>
        <v>3.2478405696280439</v>
      </c>
      <c r="I12" s="19">
        <f t="shared" si="4"/>
        <v>3.6373433014139218</v>
      </c>
      <c r="J12" s="5"/>
      <c r="K12" s="49">
        <f t="shared" si="5"/>
        <v>2.2351334669847613</v>
      </c>
      <c r="L12" s="48">
        <f t="shared" si="6"/>
        <v>2.4688351060562881</v>
      </c>
      <c r="M12" s="50">
        <f t="shared" si="7"/>
        <v>2.7025367451278148</v>
      </c>
      <c r="N12" s="19">
        <f t="shared" si="8"/>
        <v>2.858337837842166</v>
      </c>
      <c r="O12" s="19">
        <f t="shared" si="9"/>
        <v>3.0141389305565172</v>
      </c>
      <c r="P12" s="19">
        <f t="shared" si="10"/>
        <v>3.2478405696280439</v>
      </c>
      <c r="Q12" s="19">
        <f t="shared" si="11"/>
        <v>3.4815422086995707</v>
      </c>
    </row>
    <row r="13" spans="1:18" x14ac:dyDescent="0.4">
      <c r="A13" s="11" t="s">
        <v>27</v>
      </c>
      <c r="B13" s="12" t="s">
        <v>16</v>
      </c>
      <c r="C13" s="18">
        <v>2.9108822217155295</v>
      </c>
      <c r="D13" s="18">
        <v>0.73547555950287136</v>
      </c>
      <c r="E13" s="49">
        <f t="shared" si="0"/>
        <v>2.1754066622126582</v>
      </c>
      <c r="F13" s="48">
        <f t="shared" si="1"/>
        <v>2.5431444419640936</v>
      </c>
      <c r="G13" s="19">
        <f t="shared" si="2"/>
        <v>2.9108822217155295</v>
      </c>
      <c r="H13" s="19">
        <f t="shared" si="3"/>
        <v>3.2786200014669653</v>
      </c>
      <c r="I13" s="19">
        <f t="shared" si="4"/>
        <v>3.6463577812184007</v>
      </c>
      <c r="J13" s="5"/>
      <c r="K13" s="49">
        <f t="shared" si="5"/>
        <v>2.3225017741132321</v>
      </c>
      <c r="L13" s="48">
        <f t="shared" si="6"/>
        <v>2.5431444419640936</v>
      </c>
      <c r="M13" s="50">
        <f t="shared" si="7"/>
        <v>2.7637871098149551</v>
      </c>
      <c r="N13" s="19">
        <f t="shared" si="8"/>
        <v>2.9108822217155295</v>
      </c>
      <c r="O13" s="19">
        <f t="shared" si="9"/>
        <v>3.0579773336161038</v>
      </c>
      <c r="P13" s="19">
        <f t="shared" si="10"/>
        <v>3.2786200014669653</v>
      </c>
      <c r="Q13" s="19">
        <f t="shared" si="11"/>
        <v>3.4992626693178268</v>
      </c>
    </row>
    <row r="14" spans="1:18" x14ac:dyDescent="0.4">
      <c r="A14" s="11" t="s">
        <v>28</v>
      </c>
      <c r="B14" s="12" t="s">
        <v>16</v>
      </c>
      <c r="C14" s="18">
        <v>2.8376900526018738</v>
      </c>
      <c r="D14" s="18">
        <v>0.79422519810580083</v>
      </c>
      <c r="E14" s="49">
        <f t="shared" si="0"/>
        <v>2.0434648544960732</v>
      </c>
      <c r="F14" s="48">
        <f t="shared" si="1"/>
        <v>2.4405774535489733</v>
      </c>
      <c r="G14" s="19">
        <f t="shared" si="2"/>
        <v>2.8376900526018738</v>
      </c>
      <c r="H14" s="19">
        <f t="shared" si="3"/>
        <v>3.2348026516547743</v>
      </c>
      <c r="I14" s="19">
        <f t="shared" si="4"/>
        <v>3.6319152507076744</v>
      </c>
      <c r="J14" s="5"/>
      <c r="K14" s="49">
        <f t="shared" si="5"/>
        <v>2.2023098941172332</v>
      </c>
      <c r="L14" s="48">
        <f t="shared" si="6"/>
        <v>2.4405774535489733</v>
      </c>
      <c r="M14" s="50">
        <f t="shared" si="7"/>
        <v>2.6788450129807138</v>
      </c>
      <c r="N14" s="19">
        <f t="shared" si="8"/>
        <v>2.8376900526018738</v>
      </c>
      <c r="O14" s="19">
        <f t="shared" si="9"/>
        <v>2.9965350922230338</v>
      </c>
      <c r="P14" s="19">
        <f t="shared" si="10"/>
        <v>3.2348026516547743</v>
      </c>
      <c r="Q14" s="19">
        <f t="shared" si="11"/>
        <v>3.4730702110865144</v>
      </c>
    </row>
    <row r="15" spans="1:18" x14ac:dyDescent="0.4">
      <c r="A15" s="13" t="s">
        <v>48</v>
      </c>
      <c r="B15" s="14" t="s">
        <v>17</v>
      </c>
      <c r="C15" s="21">
        <v>16.742950564611679</v>
      </c>
      <c r="D15" s="21">
        <v>3.1514026222241309</v>
      </c>
      <c r="E15" s="51">
        <f t="shared" si="0"/>
        <v>13.591547942387548</v>
      </c>
      <c r="F15" s="52">
        <f t="shared" si="1"/>
        <v>15.167249253499612</v>
      </c>
      <c r="G15" s="22">
        <f t="shared" si="2"/>
        <v>16.742950564611679</v>
      </c>
      <c r="H15" s="22">
        <f t="shared" si="3"/>
        <v>18.318651875723745</v>
      </c>
      <c r="I15" s="22">
        <f t="shared" si="4"/>
        <v>19.894353186835808</v>
      </c>
      <c r="J15" s="6"/>
      <c r="K15" s="51">
        <f t="shared" si="5"/>
        <v>14.221828466832374</v>
      </c>
      <c r="L15" s="52">
        <f t="shared" si="6"/>
        <v>15.167249253499612</v>
      </c>
      <c r="M15" s="53">
        <f t="shared" si="7"/>
        <v>16.112670040166854</v>
      </c>
      <c r="N15" s="22">
        <f t="shared" si="8"/>
        <v>16.742950564611679</v>
      </c>
      <c r="O15" s="22">
        <f t="shared" si="9"/>
        <v>17.373231089056503</v>
      </c>
      <c r="P15" s="22">
        <f t="shared" si="10"/>
        <v>18.318651875723745</v>
      </c>
      <c r="Q15" s="22">
        <f t="shared" si="11"/>
        <v>19.264072662390983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6.7660001407109176</v>
      </c>
      <c r="D17" s="18">
        <v>2.3171190500079746</v>
      </c>
      <c r="E17" s="49">
        <f t="shared" si="0"/>
        <v>4.448881090702943</v>
      </c>
      <c r="F17" s="48">
        <f t="shared" si="1"/>
        <v>5.6074406157069303</v>
      </c>
      <c r="G17" s="19">
        <f t="shared" si="2"/>
        <v>6.7660001407109176</v>
      </c>
      <c r="H17" s="19">
        <f t="shared" si="3"/>
        <v>7.9245596657149049</v>
      </c>
      <c r="I17" s="19">
        <f t="shared" si="4"/>
        <v>9.0831191907188931</v>
      </c>
      <c r="J17" s="5"/>
      <c r="K17" s="49">
        <f t="shared" si="5"/>
        <v>4.9123049007045374</v>
      </c>
      <c r="L17" s="48">
        <f t="shared" si="6"/>
        <v>5.6074406157069303</v>
      </c>
      <c r="M17" s="50">
        <f t="shared" si="7"/>
        <v>6.3025763307093223</v>
      </c>
      <c r="N17" s="19">
        <f t="shared" si="8"/>
        <v>6.7660001407109176</v>
      </c>
      <c r="O17" s="19">
        <f t="shared" si="9"/>
        <v>7.2294239507125129</v>
      </c>
      <c r="P17" s="19">
        <f t="shared" si="10"/>
        <v>7.9245596657149049</v>
      </c>
      <c r="Q17" s="19">
        <f t="shared" si="11"/>
        <v>8.6196953807172978</v>
      </c>
    </row>
    <row r="18" spans="1:18" x14ac:dyDescent="0.4">
      <c r="A18" s="11" t="s">
        <v>30</v>
      </c>
      <c r="B18" s="12" t="s">
        <v>15</v>
      </c>
      <c r="C18" s="18">
        <v>6.1201730775900813</v>
      </c>
      <c r="D18" s="18">
        <v>2.3326827851372132</v>
      </c>
      <c r="E18" s="19">
        <f t="shared" si="0"/>
        <v>3.7874902924528682</v>
      </c>
      <c r="F18" s="19">
        <f t="shared" si="1"/>
        <v>4.9538316850214752</v>
      </c>
      <c r="G18" s="19">
        <f t="shared" si="2"/>
        <v>6.1201730775900813</v>
      </c>
      <c r="H18" s="48">
        <f t="shared" si="3"/>
        <v>7.2865144701586875</v>
      </c>
      <c r="I18" s="49">
        <f t="shared" si="4"/>
        <v>8.4528558627272936</v>
      </c>
      <c r="J18" s="5"/>
      <c r="K18" s="19">
        <f t="shared" si="5"/>
        <v>4.2540268494803106</v>
      </c>
      <c r="L18" s="19">
        <f t="shared" si="6"/>
        <v>4.9538316850214752</v>
      </c>
      <c r="M18" s="19">
        <f t="shared" si="7"/>
        <v>5.6536365205626389</v>
      </c>
      <c r="N18" s="19">
        <f t="shared" si="8"/>
        <v>6.1201730775900813</v>
      </c>
      <c r="O18" s="50">
        <f t="shared" si="9"/>
        <v>6.5867096346175238</v>
      </c>
      <c r="P18" s="49">
        <f t="shared" si="10"/>
        <v>7.2865144701586875</v>
      </c>
      <c r="Q18" s="49">
        <f t="shared" si="11"/>
        <v>7.986319305699852</v>
      </c>
    </row>
    <row r="19" spans="1:18" x14ac:dyDescent="0.4">
      <c r="A19" s="11" t="s">
        <v>59</v>
      </c>
      <c r="B19" s="12" t="s">
        <v>15</v>
      </c>
      <c r="C19" s="18">
        <v>6.4192521817654784</v>
      </c>
      <c r="D19" s="18">
        <v>2.4292971137690391</v>
      </c>
      <c r="E19" s="19">
        <f t="shared" si="0"/>
        <v>3.9899550679964393</v>
      </c>
      <c r="F19" s="19">
        <f t="shared" si="1"/>
        <v>5.2046036248809591</v>
      </c>
      <c r="G19" s="19">
        <f t="shared" si="2"/>
        <v>6.4192521817654784</v>
      </c>
      <c r="H19" s="48">
        <f t="shared" si="3"/>
        <v>7.6339007386499977</v>
      </c>
      <c r="I19" s="49">
        <f t="shared" si="4"/>
        <v>8.848549295534518</v>
      </c>
      <c r="J19" s="5"/>
      <c r="K19" s="19">
        <f t="shared" si="5"/>
        <v>4.4758144907502473</v>
      </c>
      <c r="L19" s="19">
        <f t="shared" si="6"/>
        <v>5.2046036248809591</v>
      </c>
      <c r="M19" s="19">
        <f t="shared" si="7"/>
        <v>5.9333927590116708</v>
      </c>
      <c r="N19" s="19">
        <f t="shared" si="8"/>
        <v>6.4192521817654784</v>
      </c>
      <c r="O19" s="50">
        <f t="shared" si="9"/>
        <v>6.905111604519286</v>
      </c>
      <c r="P19" s="49">
        <f t="shared" si="10"/>
        <v>7.6339007386499977</v>
      </c>
      <c r="Q19" s="49">
        <f t="shared" si="11"/>
        <v>8.3626898727807095</v>
      </c>
    </row>
    <row r="20" spans="1:18" x14ac:dyDescent="0.4">
      <c r="A20" s="11" t="s">
        <v>60</v>
      </c>
      <c r="B20" s="12" t="s">
        <v>15</v>
      </c>
      <c r="C20" s="24">
        <v>6.0506434834833609</v>
      </c>
      <c r="D20" s="24">
        <v>2.2763864963246156</v>
      </c>
      <c r="E20" s="19">
        <f t="shared" si="0"/>
        <v>3.7742569871587452</v>
      </c>
      <c r="F20" s="19">
        <f t="shared" si="1"/>
        <v>4.9124502353210531</v>
      </c>
      <c r="G20" s="19">
        <f t="shared" si="2"/>
        <v>6.0506434834833609</v>
      </c>
      <c r="H20" s="48">
        <f t="shared" si="3"/>
        <v>7.1888367316456687</v>
      </c>
      <c r="I20" s="49">
        <f t="shared" si="4"/>
        <v>8.3270299798079765</v>
      </c>
      <c r="J20" s="5"/>
      <c r="K20" s="19">
        <f t="shared" si="5"/>
        <v>4.229534286423668</v>
      </c>
      <c r="L20" s="19">
        <f t="shared" si="6"/>
        <v>4.9124502353210531</v>
      </c>
      <c r="M20" s="19">
        <f t="shared" si="7"/>
        <v>5.5953661842184381</v>
      </c>
      <c r="N20" s="19">
        <f t="shared" si="8"/>
        <v>6.0506434834833609</v>
      </c>
      <c r="O20" s="50">
        <f t="shared" si="9"/>
        <v>6.5059207827482837</v>
      </c>
      <c r="P20" s="49">
        <f t="shared" si="10"/>
        <v>7.1888367316456687</v>
      </c>
      <c r="Q20" s="49">
        <f t="shared" si="11"/>
        <v>7.8717526805430538</v>
      </c>
      <c r="R20" s="44"/>
    </row>
    <row r="21" spans="1:18" x14ac:dyDescent="0.4">
      <c r="A21" s="11" t="s">
        <v>31</v>
      </c>
      <c r="B21" s="12" t="s">
        <v>17</v>
      </c>
      <c r="C21" s="18">
        <v>10.118525170726544</v>
      </c>
      <c r="D21" s="18">
        <v>3.8142184240351389</v>
      </c>
      <c r="E21" s="19">
        <f t="shared" si="0"/>
        <v>6.3043067466914051</v>
      </c>
      <c r="F21" s="19">
        <f t="shared" si="1"/>
        <v>8.2114159587089741</v>
      </c>
      <c r="G21" s="19">
        <f t="shared" si="2"/>
        <v>10.118525170726544</v>
      </c>
      <c r="H21" s="48">
        <f t="shared" si="3"/>
        <v>12.025634382744114</v>
      </c>
      <c r="I21" s="49">
        <f t="shared" si="4"/>
        <v>13.932743594761682</v>
      </c>
      <c r="J21" s="5"/>
      <c r="K21" s="19">
        <f t="shared" si="5"/>
        <v>7.0671504314984332</v>
      </c>
      <c r="L21" s="19">
        <f t="shared" si="6"/>
        <v>8.2114159587089741</v>
      </c>
      <c r="M21" s="19">
        <f t="shared" si="7"/>
        <v>9.3556814859195168</v>
      </c>
      <c r="N21" s="19">
        <f t="shared" si="8"/>
        <v>10.118525170726544</v>
      </c>
      <c r="O21" s="50">
        <f t="shared" si="9"/>
        <v>10.881368855533571</v>
      </c>
      <c r="P21" s="49">
        <f t="shared" si="10"/>
        <v>12.025634382744114</v>
      </c>
      <c r="Q21" s="49">
        <f t="shared" si="11"/>
        <v>13.169899909954655</v>
      </c>
    </row>
    <row r="22" spans="1:18" x14ac:dyDescent="0.4">
      <c r="A22" s="11" t="s">
        <v>49</v>
      </c>
      <c r="B22" s="12" t="s">
        <v>15</v>
      </c>
      <c r="C22" s="18">
        <v>5.4993372597566674</v>
      </c>
      <c r="D22" s="18">
        <v>2.285201764107216</v>
      </c>
      <c r="E22" s="19">
        <f t="shared" si="0"/>
        <v>3.2141354956494514</v>
      </c>
      <c r="F22" s="19">
        <f t="shared" si="1"/>
        <v>4.3567363777030597</v>
      </c>
      <c r="G22" s="19">
        <f t="shared" si="2"/>
        <v>5.4993372597566674</v>
      </c>
      <c r="H22" s="48">
        <f t="shared" si="3"/>
        <v>6.6419381418102752</v>
      </c>
      <c r="I22" s="49">
        <f t="shared" si="4"/>
        <v>7.7845390238638839</v>
      </c>
      <c r="J22" s="5"/>
      <c r="K22" s="19">
        <f t="shared" si="5"/>
        <v>3.6711758484708943</v>
      </c>
      <c r="L22" s="19">
        <f t="shared" si="6"/>
        <v>4.3567363777030597</v>
      </c>
      <c r="M22" s="19">
        <f t="shared" si="7"/>
        <v>5.0422969069352241</v>
      </c>
      <c r="N22" s="19">
        <f t="shared" si="8"/>
        <v>5.4993372597566674</v>
      </c>
      <c r="O22" s="50">
        <f t="shared" si="9"/>
        <v>5.9563776125781107</v>
      </c>
      <c r="P22" s="49">
        <f t="shared" si="10"/>
        <v>6.6419381418102752</v>
      </c>
      <c r="Q22" s="49">
        <f t="shared" si="11"/>
        <v>7.3274986710424406</v>
      </c>
    </row>
    <row r="23" spans="1:18" x14ac:dyDescent="0.4">
      <c r="A23" s="11" t="s">
        <v>32</v>
      </c>
      <c r="B23" s="12" t="s">
        <v>18</v>
      </c>
      <c r="C23" s="18">
        <v>19.236453845040025</v>
      </c>
      <c r="D23" s="18">
        <v>5.8297215868068459</v>
      </c>
      <c r="E23" s="19">
        <f t="shared" si="0"/>
        <v>13.406732258233179</v>
      </c>
      <c r="F23" s="19">
        <f t="shared" si="1"/>
        <v>16.321593051636601</v>
      </c>
      <c r="G23" s="19">
        <f t="shared" si="2"/>
        <v>19.236453845040025</v>
      </c>
      <c r="H23" s="48">
        <f t="shared" si="3"/>
        <v>22.151314638443449</v>
      </c>
      <c r="I23" s="49">
        <f t="shared" si="4"/>
        <v>25.066175431846872</v>
      </c>
      <c r="J23" s="5"/>
      <c r="K23" s="19">
        <f t="shared" si="5"/>
        <v>14.572676575594548</v>
      </c>
      <c r="L23" s="19">
        <f t="shared" si="6"/>
        <v>16.321593051636601</v>
      </c>
      <c r="M23" s="19">
        <f t="shared" si="7"/>
        <v>18.070509527678656</v>
      </c>
      <c r="N23" s="19">
        <f t="shared" si="8"/>
        <v>19.236453845040025</v>
      </c>
      <c r="O23" s="50">
        <f t="shared" si="9"/>
        <v>20.402398162401393</v>
      </c>
      <c r="P23" s="49">
        <f t="shared" si="10"/>
        <v>22.151314638443449</v>
      </c>
      <c r="Q23" s="49">
        <f t="shared" si="11"/>
        <v>23.9002311144855</v>
      </c>
    </row>
    <row r="24" spans="1:18" x14ac:dyDescent="0.4">
      <c r="A24" s="11" t="s">
        <v>50</v>
      </c>
      <c r="B24" s="12" t="s">
        <v>16</v>
      </c>
      <c r="C24" s="18">
        <v>1.3425866876742876</v>
      </c>
      <c r="D24" s="18">
        <v>0.62172698569093843</v>
      </c>
      <c r="E24" s="27">
        <f t="shared" si="0"/>
        <v>0.72085970198334914</v>
      </c>
      <c r="F24" s="19">
        <f t="shared" si="1"/>
        <v>1.0317231948288184</v>
      </c>
      <c r="G24" s="19">
        <f t="shared" si="2"/>
        <v>1.3425866876742876</v>
      </c>
      <c r="H24" s="48">
        <f t="shared" si="3"/>
        <v>1.6534501805197568</v>
      </c>
      <c r="I24" s="49">
        <f t="shared" si="4"/>
        <v>1.964313673365226</v>
      </c>
      <c r="J24" s="5"/>
      <c r="K24" s="27">
        <f t="shared" si="5"/>
        <v>0.84520509912153674</v>
      </c>
      <c r="L24" s="19">
        <f t="shared" si="6"/>
        <v>1.0317231948288184</v>
      </c>
      <c r="M24" s="19">
        <f t="shared" si="7"/>
        <v>1.2182412905361</v>
      </c>
      <c r="N24" s="19">
        <f t="shared" si="8"/>
        <v>1.3425866876742876</v>
      </c>
      <c r="O24" s="50">
        <f t="shared" si="9"/>
        <v>1.4669320848124752</v>
      </c>
      <c r="P24" s="49">
        <f t="shared" si="10"/>
        <v>1.6534501805197568</v>
      </c>
      <c r="Q24" s="49">
        <f t="shared" si="11"/>
        <v>1.8399682762270384</v>
      </c>
    </row>
    <row r="25" spans="1:18" x14ac:dyDescent="0.4">
      <c r="A25" s="11" t="s">
        <v>51</v>
      </c>
      <c r="B25" s="12" t="s">
        <v>16</v>
      </c>
      <c r="C25" s="18">
        <v>1.7409185829863456</v>
      </c>
      <c r="D25" s="18">
        <v>0.86733272140336504</v>
      </c>
      <c r="E25" s="27">
        <f t="shared" si="0"/>
        <v>0.87358586158298057</v>
      </c>
      <c r="F25" s="19">
        <f t="shared" si="1"/>
        <v>1.3072522222846632</v>
      </c>
      <c r="G25" s="19">
        <f t="shared" si="2"/>
        <v>1.7409185829863456</v>
      </c>
      <c r="H25" s="48">
        <f t="shared" si="3"/>
        <v>2.174584943688028</v>
      </c>
      <c r="I25" s="49">
        <f t="shared" si="4"/>
        <v>2.6082513043897109</v>
      </c>
      <c r="J25" s="5"/>
      <c r="K25" s="19">
        <f t="shared" si="5"/>
        <v>1.0470524058636537</v>
      </c>
      <c r="L25" s="19">
        <f t="shared" si="6"/>
        <v>1.3072522222846632</v>
      </c>
      <c r="M25" s="19">
        <f t="shared" si="7"/>
        <v>1.5674520387056725</v>
      </c>
      <c r="N25" s="19">
        <f t="shared" si="8"/>
        <v>1.7409185829863456</v>
      </c>
      <c r="O25" s="50">
        <f t="shared" si="9"/>
        <v>1.9143851272670187</v>
      </c>
      <c r="P25" s="49">
        <f t="shared" si="10"/>
        <v>2.174584943688028</v>
      </c>
      <c r="Q25" s="49">
        <f t="shared" si="11"/>
        <v>2.4347847601090375</v>
      </c>
    </row>
    <row r="26" spans="1:18" x14ac:dyDescent="0.4">
      <c r="A26" s="13" t="s">
        <v>66</v>
      </c>
      <c r="B26" s="14" t="s">
        <v>36</v>
      </c>
      <c r="C26" s="25">
        <v>36.942593772854543</v>
      </c>
      <c r="D26" s="25">
        <v>10.574692020513387</v>
      </c>
      <c r="E26" s="22">
        <f t="shared" si="0"/>
        <v>26.367901752341155</v>
      </c>
      <c r="F26" s="22">
        <f t="shared" si="1"/>
        <v>31.655247762597849</v>
      </c>
      <c r="G26" s="22">
        <f t="shared" si="2"/>
        <v>36.942593772854543</v>
      </c>
      <c r="H26" s="52">
        <f t="shared" si="3"/>
        <v>42.229939783111234</v>
      </c>
      <c r="I26" s="51">
        <f t="shared" si="4"/>
        <v>47.517285793367932</v>
      </c>
      <c r="J26" s="6"/>
      <c r="K26" s="22">
        <f t="shared" si="5"/>
        <v>28.482840156443835</v>
      </c>
      <c r="L26" s="22">
        <f t="shared" si="6"/>
        <v>31.655247762597849</v>
      </c>
      <c r="M26" s="22">
        <f t="shared" si="7"/>
        <v>34.827655368751863</v>
      </c>
      <c r="N26" s="22">
        <f t="shared" si="8"/>
        <v>36.942593772854543</v>
      </c>
      <c r="O26" s="53">
        <f t="shared" si="9"/>
        <v>39.057532176957224</v>
      </c>
      <c r="P26" s="51">
        <f t="shared" si="10"/>
        <v>42.229939783111234</v>
      </c>
      <c r="Q26" s="51">
        <f t="shared" si="11"/>
        <v>45.402347389265252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7.7855973727919716</v>
      </c>
      <c r="D28" s="18">
        <v>2.2381626389754605</v>
      </c>
      <c r="E28" s="49">
        <f t="shared" si="0"/>
        <v>5.5474347338165106</v>
      </c>
      <c r="F28" s="48">
        <f t="shared" si="1"/>
        <v>6.6665160533042416</v>
      </c>
      <c r="G28" s="19">
        <f t="shared" si="2"/>
        <v>7.7855973727919716</v>
      </c>
      <c r="H28" s="19">
        <f t="shared" si="3"/>
        <v>8.9046786922797025</v>
      </c>
      <c r="I28" s="19">
        <f t="shared" si="4"/>
        <v>10.023760011767433</v>
      </c>
      <c r="J28" s="5"/>
      <c r="K28" s="49">
        <f t="shared" si="5"/>
        <v>5.9950672616116032</v>
      </c>
      <c r="L28" s="48">
        <f t="shared" si="6"/>
        <v>6.6665160533042416</v>
      </c>
      <c r="M28" s="50">
        <f t="shared" si="7"/>
        <v>7.3379648449968791</v>
      </c>
      <c r="N28" s="19">
        <f t="shared" si="8"/>
        <v>7.7855973727919716</v>
      </c>
      <c r="O28" s="19">
        <f t="shared" si="9"/>
        <v>8.2332299005870642</v>
      </c>
      <c r="P28" s="19">
        <f t="shared" si="10"/>
        <v>8.9046786922797025</v>
      </c>
      <c r="Q28" s="19">
        <f t="shared" si="11"/>
        <v>9.5761274839723391</v>
      </c>
    </row>
    <row r="29" spans="1:18" x14ac:dyDescent="0.4">
      <c r="A29" s="11" t="s">
        <v>62</v>
      </c>
      <c r="B29" s="12" t="s">
        <v>15</v>
      </c>
      <c r="C29" s="18">
        <v>8.1369422859933689</v>
      </c>
      <c r="D29" s="18">
        <v>2.1310146802098746</v>
      </c>
      <c r="E29" s="49">
        <f t="shared" si="0"/>
        <v>6.0059276057834943</v>
      </c>
      <c r="F29" s="48">
        <f t="shared" si="1"/>
        <v>7.0714349458884316</v>
      </c>
      <c r="G29" s="19">
        <f t="shared" si="2"/>
        <v>8.1369422859933689</v>
      </c>
      <c r="H29" s="19">
        <f t="shared" si="3"/>
        <v>9.2024496260983071</v>
      </c>
      <c r="I29" s="19">
        <f t="shared" si="4"/>
        <v>10.267956966203243</v>
      </c>
      <c r="J29" s="5"/>
      <c r="K29" s="49">
        <f t="shared" si="5"/>
        <v>6.4321305418254688</v>
      </c>
      <c r="L29" s="48">
        <f t="shared" si="6"/>
        <v>7.0714349458884316</v>
      </c>
      <c r="M29" s="50">
        <f t="shared" si="7"/>
        <v>7.7107393499513943</v>
      </c>
      <c r="N29" s="19">
        <f t="shared" si="8"/>
        <v>8.1369422859933689</v>
      </c>
      <c r="O29" s="19">
        <f t="shared" si="9"/>
        <v>8.5631452220353435</v>
      </c>
      <c r="P29" s="19">
        <f t="shared" si="10"/>
        <v>9.2024496260983071</v>
      </c>
      <c r="Q29" s="19">
        <f t="shared" si="11"/>
        <v>9.8417540301612689</v>
      </c>
    </row>
    <row r="30" spans="1:18" x14ac:dyDescent="0.4">
      <c r="A30" s="11" t="s">
        <v>33</v>
      </c>
      <c r="B30" s="12" t="s">
        <v>15</v>
      </c>
      <c r="C30" s="18">
        <v>9.6963981638507057</v>
      </c>
      <c r="D30" s="18">
        <v>2.1657217198933396</v>
      </c>
      <c r="E30" s="49">
        <f t="shared" si="0"/>
        <v>7.5306764439573666</v>
      </c>
      <c r="F30" s="48">
        <f t="shared" si="1"/>
        <v>8.6135373039040353</v>
      </c>
      <c r="G30" s="19">
        <f t="shared" si="2"/>
        <v>9.6963981638507057</v>
      </c>
      <c r="H30" s="19">
        <f t="shared" si="3"/>
        <v>10.779259023797376</v>
      </c>
      <c r="I30" s="19">
        <f t="shared" si="4"/>
        <v>11.862119883744045</v>
      </c>
      <c r="J30" s="5"/>
      <c r="K30" s="49">
        <f t="shared" si="5"/>
        <v>7.9638207879360339</v>
      </c>
      <c r="L30" s="48">
        <f t="shared" si="6"/>
        <v>8.6135373039040353</v>
      </c>
      <c r="M30" s="50">
        <f t="shared" si="7"/>
        <v>9.2632538198720376</v>
      </c>
      <c r="N30" s="19">
        <f t="shared" si="8"/>
        <v>9.6963981638507057</v>
      </c>
      <c r="O30" s="19">
        <f t="shared" si="9"/>
        <v>10.129542507829374</v>
      </c>
      <c r="P30" s="19">
        <f t="shared" si="10"/>
        <v>10.779259023797376</v>
      </c>
      <c r="Q30" s="19">
        <f t="shared" si="11"/>
        <v>11.428975539765378</v>
      </c>
    </row>
    <row r="31" spans="1:18" x14ac:dyDescent="0.4">
      <c r="A31" s="11" t="s">
        <v>34</v>
      </c>
      <c r="B31" s="12" t="s">
        <v>38</v>
      </c>
      <c r="C31" s="26">
        <v>5.902126649100528</v>
      </c>
      <c r="D31" s="26">
        <v>1.2633052903912043</v>
      </c>
      <c r="E31" s="49">
        <f>C31-D31</f>
        <v>4.6388213587093237</v>
      </c>
      <c r="F31" s="48">
        <f>C31-0.5*D31</f>
        <v>5.2704740039049263</v>
      </c>
      <c r="G31" s="19">
        <f>C31</f>
        <v>5.902126649100528</v>
      </c>
      <c r="H31" s="19">
        <f>C31+0.5*D31</f>
        <v>6.5337792942961297</v>
      </c>
      <c r="I31" s="19">
        <f>C31+D31</f>
        <v>7.1654319394917323</v>
      </c>
      <c r="J31" s="19"/>
      <c r="K31" s="49">
        <f>C31-0.8*D31</f>
        <v>4.8914824167875643</v>
      </c>
      <c r="L31" s="48">
        <f>C31-0.5*D31</f>
        <v>5.2704740039049263</v>
      </c>
      <c r="M31" s="50">
        <f>C31-0.2*D31</f>
        <v>5.6494655910222873</v>
      </c>
      <c r="N31" s="19">
        <f>C31</f>
        <v>5.902126649100528</v>
      </c>
      <c r="O31" s="19">
        <f>C31+0.2*D31</f>
        <v>6.1547877071787687</v>
      </c>
      <c r="P31" s="19">
        <f>C31+0.5*D31</f>
        <v>6.5337792942961297</v>
      </c>
      <c r="Q31" s="19">
        <f>C31+0.8*D31</f>
        <v>6.9127708814134916</v>
      </c>
    </row>
    <row r="32" spans="1:18" x14ac:dyDescent="0.4">
      <c r="A32" s="9" t="s">
        <v>53</v>
      </c>
      <c r="B32" s="12" t="s">
        <v>37</v>
      </c>
      <c r="C32" s="19">
        <v>25.618937822636045</v>
      </c>
      <c r="D32" s="19">
        <v>5.2108961448288795</v>
      </c>
      <c r="E32" s="49">
        <f t="shared" si="0"/>
        <v>20.408041677807166</v>
      </c>
      <c r="F32" s="48">
        <f t="shared" si="1"/>
        <v>23.013489750221606</v>
      </c>
      <c r="G32" s="19">
        <f t="shared" si="2"/>
        <v>25.618937822636045</v>
      </c>
      <c r="H32" s="19">
        <f t="shared" si="3"/>
        <v>28.224385895050485</v>
      </c>
      <c r="I32" s="19">
        <f t="shared" si="4"/>
        <v>30.829833967464925</v>
      </c>
      <c r="J32" s="5"/>
      <c r="K32" s="49">
        <f t="shared" si="5"/>
        <v>21.450220906772941</v>
      </c>
      <c r="L32" s="48">
        <f t="shared" si="6"/>
        <v>23.013489750221606</v>
      </c>
      <c r="M32" s="50">
        <f t="shared" si="7"/>
        <v>24.57675859367027</v>
      </c>
      <c r="N32" s="19">
        <f t="shared" si="8"/>
        <v>25.618937822636045</v>
      </c>
      <c r="O32" s="19">
        <f t="shared" si="9"/>
        <v>26.661117051601821</v>
      </c>
      <c r="P32" s="19">
        <f t="shared" si="10"/>
        <v>28.224385895050485</v>
      </c>
      <c r="Q32" s="19">
        <f t="shared" si="11"/>
        <v>29.78765473849915</v>
      </c>
    </row>
    <row r="33" spans="1:18" x14ac:dyDescent="0.4">
      <c r="A33" s="13" t="s">
        <v>54</v>
      </c>
      <c r="B33" s="14" t="s">
        <v>17</v>
      </c>
      <c r="C33" s="47">
        <v>15.91531305098091</v>
      </c>
      <c r="D33" s="47">
        <v>3.9553721130414359</v>
      </c>
      <c r="E33" s="51">
        <f t="shared" si="0"/>
        <v>11.959940937939473</v>
      </c>
      <c r="F33" s="52">
        <f t="shared" si="1"/>
        <v>13.937626994460192</v>
      </c>
      <c r="G33" s="22">
        <f t="shared" si="2"/>
        <v>15.91531305098091</v>
      </c>
      <c r="H33" s="22">
        <f t="shared" si="3"/>
        <v>17.892999107501627</v>
      </c>
      <c r="I33" s="22">
        <f t="shared" si="4"/>
        <v>19.870685164022344</v>
      </c>
      <c r="J33" s="22"/>
      <c r="K33" s="51">
        <f t="shared" si="5"/>
        <v>12.751015360547761</v>
      </c>
      <c r="L33" s="52">
        <f t="shared" si="6"/>
        <v>13.937626994460192</v>
      </c>
      <c r="M33" s="53">
        <f t="shared" si="7"/>
        <v>15.124238628372622</v>
      </c>
      <c r="N33" s="22">
        <f t="shared" si="8"/>
        <v>15.91531305098091</v>
      </c>
      <c r="O33" s="22">
        <f t="shared" si="9"/>
        <v>16.706387473589196</v>
      </c>
      <c r="P33" s="22">
        <f t="shared" si="10"/>
        <v>17.892999107501627</v>
      </c>
      <c r="Q33" s="22">
        <f t="shared" si="11"/>
        <v>19.079610741414058</v>
      </c>
      <c r="R33" s="44"/>
    </row>
    <row r="34" spans="1:18" x14ac:dyDescent="0.4">
      <c r="A34" s="9" t="s">
        <v>55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56.179047617894568</v>
      </c>
      <c r="D35" s="26">
        <v>15.084707502009476</v>
      </c>
      <c r="E35" s="19">
        <f t="shared" si="0"/>
        <v>41.094340115885089</v>
      </c>
      <c r="F35" s="19">
        <f t="shared" si="1"/>
        <v>48.636693866889829</v>
      </c>
      <c r="G35" s="19">
        <f t="shared" si="2"/>
        <v>56.179047617894568</v>
      </c>
      <c r="H35" s="48">
        <f t="shared" si="3"/>
        <v>63.721401368899308</v>
      </c>
      <c r="I35" s="49">
        <f t="shared" si="4"/>
        <v>71.263755119904047</v>
      </c>
      <c r="J35" s="19"/>
      <c r="K35" s="19">
        <f t="shared" si="5"/>
        <v>44.111281616286988</v>
      </c>
      <c r="L35" s="19">
        <f t="shared" si="6"/>
        <v>48.636693866889829</v>
      </c>
      <c r="M35" s="19">
        <f t="shared" si="7"/>
        <v>53.162106117492669</v>
      </c>
      <c r="N35" s="19">
        <f t="shared" si="8"/>
        <v>56.179047617894568</v>
      </c>
      <c r="O35" s="50">
        <f t="shared" si="9"/>
        <v>59.195989118296467</v>
      </c>
      <c r="P35" s="48">
        <f t="shared" si="10"/>
        <v>63.721401368899308</v>
      </c>
      <c r="Q35" s="49">
        <f t="shared" si="11"/>
        <v>68.246813619502149</v>
      </c>
      <c r="R35" s="45"/>
    </row>
    <row r="36" spans="1:18" x14ac:dyDescent="0.4">
      <c r="A36" s="17" t="s">
        <v>35</v>
      </c>
      <c r="B36" s="14" t="s">
        <v>40</v>
      </c>
      <c r="C36" s="47">
        <v>59.454985135547673</v>
      </c>
      <c r="D36" s="47">
        <v>10.143362670198821</v>
      </c>
      <c r="E36" s="22">
        <f t="shared" si="0"/>
        <v>49.311622465348854</v>
      </c>
      <c r="F36" s="22">
        <f t="shared" si="1"/>
        <v>54.38330380044826</v>
      </c>
      <c r="G36" s="22">
        <f t="shared" si="2"/>
        <v>59.454985135547673</v>
      </c>
      <c r="H36" s="52">
        <f t="shared" si="3"/>
        <v>64.526666470647086</v>
      </c>
      <c r="I36" s="51">
        <f t="shared" si="4"/>
        <v>69.598347805746499</v>
      </c>
      <c r="J36" s="22"/>
      <c r="K36" s="22">
        <f t="shared" si="5"/>
        <v>51.340294999388618</v>
      </c>
      <c r="L36" s="22">
        <f t="shared" si="6"/>
        <v>54.38330380044826</v>
      </c>
      <c r="M36" s="22">
        <f t="shared" si="7"/>
        <v>57.42631260150791</v>
      </c>
      <c r="N36" s="22">
        <f t="shared" si="8"/>
        <v>59.454985135547673</v>
      </c>
      <c r="O36" s="53">
        <f t="shared" si="9"/>
        <v>61.483657669587437</v>
      </c>
      <c r="P36" s="52">
        <f t="shared" si="10"/>
        <v>64.526666470647086</v>
      </c>
      <c r="Q36" s="51">
        <f t="shared" si="11"/>
        <v>67.569675271706728</v>
      </c>
      <c r="R36" s="44"/>
    </row>
    <row r="37" spans="1:18" x14ac:dyDescent="0.4">
      <c r="A37" s="9" t="s">
        <v>56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20.982981330732528</v>
      </c>
      <c r="D38" s="19">
        <v>7.0016614312637246</v>
      </c>
      <c r="E38" s="19">
        <f t="shared" si="0"/>
        <v>13.981319899468804</v>
      </c>
      <c r="F38" s="19">
        <f t="shared" si="1"/>
        <v>17.482150615100664</v>
      </c>
      <c r="G38" s="19">
        <f t="shared" si="2"/>
        <v>20.982981330732528</v>
      </c>
      <c r="H38" s="48">
        <f t="shared" si="3"/>
        <v>24.483812046364392</v>
      </c>
      <c r="I38" s="49">
        <f t="shared" si="4"/>
        <v>27.984642761996252</v>
      </c>
      <c r="J38" s="5"/>
      <c r="K38" s="19">
        <f t="shared" si="5"/>
        <v>15.381652185721549</v>
      </c>
      <c r="L38" s="19">
        <f t="shared" si="6"/>
        <v>17.482150615100664</v>
      </c>
      <c r="M38" s="19">
        <f t="shared" si="7"/>
        <v>19.582649044479783</v>
      </c>
      <c r="N38" s="19">
        <f t="shared" si="8"/>
        <v>20.982981330732528</v>
      </c>
      <c r="O38" s="50">
        <f t="shared" si="9"/>
        <v>22.383313616985273</v>
      </c>
      <c r="P38" s="48">
        <f t="shared" si="10"/>
        <v>24.483812046364392</v>
      </c>
      <c r="Q38" s="49">
        <f t="shared" si="11"/>
        <v>26.584310475743507</v>
      </c>
    </row>
    <row r="39" spans="1:18" x14ac:dyDescent="0.4">
      <c r="A39" s="17" t="s">
        <v>20</v>
      </c>
      <c r="B39" s="12" t="s">
        <v>41</v>
      </c>
      <c r="C39" s="19">
        <v>29.224737717422158</v>
      </c>
      <c r="D39" s="19">
        <v>5.6667513924186474</v>
      </c>
      <c r="E39" s="19">
        <f t="shared" si="0"/>
        <v>23.557986325003512</v>
      </c>
      <c r="F39" s="19">
        <f t="shared" si="1"/>
        <v>26.391362021212835</v>
      </c>
      <c r="G39" s="19">
        <f t="shared" si="2"/>
        <v>29.224737717422158</v>
      </c>
      <c r="H39" s="48">
        <f t="shared" si="3"/>
        <v>32.058113413631482</v>
      </c>
      <c r="I39" s="49">
        <f t="shared" si="4"/>
        <v>34.891489109840805</v>
      </c>
      <c r="J39" s="5"/>
      <c r="K39" s="19">
        <f t="shared" si="5"/>
        <v>24.69133660348724</v>
      </c>
      <c r="L39" s="19">
        <f t="shared" si="6"/>
        <v>26.391362021212835</v>
      </c>
      <c r="M39" s="19">
        <f t="shared" si="7"/>
        <v>28.09138743893843</v>
      </c>
      <c r="N39" s="19">
        <f t="shared" si="8"/>
        <v>29.224737717422158</v>
      </c>
      <c r="O39" s="50">
        <f t="shared" si="9"/>
        <v>30.358087995905887</v>
      </c>
      <c r="P39" s="48">
        <f t="shared" si="10"/>
        <v>32.058113413631482</v>
      </c>
      <c r="Q39" s="49">
        <f t="shared" si="11"/>
        <v>33.758138831357073</v>
      </c>
    </row>
    <row r="40" spans="1:18" ht="57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C464-28EC-4665-AA9A-C30854EE3CE4}">
  <sheetPr codeName="Sheet24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97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8.8133676328952113</v>
      </c>
      <c r="D5" s="18">
        <v>2.17622330329915</v>
      </c>
      <c r="E5" s="19">
        <f>C5-D5</f>
        <v>6.6371443295960617</v>
      </c>
      <c r="F5" s="19">
        <f>C5-0.5*D5</f>
        <v>7.7252559812456365</v>
      </c>
      <c r="G5" s="19">
        <f>C5</f>
        <v>8.8133676328952113</v>
      </c>
      <c r="H5" s="48">
        <f>C5+0.5*D5</f>
        <v>9.9014792845447861</v>
      </c>
      <c r="I5" s="49">
        <f>C5+D5</f>
        <v>10.989590936194361</v>
      </c>
      <c r="J5" s="5"/>
      <c r="K5" s="19">
        <f>C5-0.8*D5</f>
        <v>7.0723889902558916</v>
      </c>
      <c r="L5" s="19">
        <f>C5-0.5*D5</f>
        <v>7.7252559812456365</v>
      </c>
      <c r="M5" s="19">
        <f>C5-0.2*D5</f>
        <v>8.3781229722353814</v>
      </c>
      <c r="N5" s="19">
        <f>C5</f>
        <v>8.8133676328952113</v>
      </c>
      <c r="O5" s="50">
        <f>C5+0.2*D5</f>
        <v>9.2486122935550412</v>
      </c>
      <c r="P5" s="48">
        <f>C5+0.5*D5</f>
        <v>9.9014792845447861</v>
      </c>
      <c r="Q5" s="49">
        <f>C5+0.8*D5</f>
        <v>10.554346275534531</v>
      </c>
    </row>
    <row r="6" spans="1:18" x14ac:dyDescent="0.4">
      <c r="A6" s="11" t="s">
        <v>47</v>
      </c>
      <c r="B6" s="12" t="s">
        <v>15</v>
      </c>
      <c r="C6" s="18">
        <v>8.9444570909415919</v>
      </c>
      <c r="D6" s="18">
        <v>1.9157227831131283</v>
      </c>
      <c r="E6" s="19">
        <f t="shared" ref="E6:E39" si="0">C6-D6</f>
        <v>7.0287343078284632</v>
      </c>
      <c r="F6" s="19">
        <f t="shared" ref="F6:F39" si="1">C6-0.5*D6</f>
        <v>7.9865956993850276</v>
      </c>
      <c r="G6" s="19">
        <f t="shared" ref="G6:G39" si="2">C6</f>
        <v>8.9444570909415919</v>
      </c>
      <c r="H6" s="48">
        <f t="shared" ref="H6:H39" si="3">C6+0.5*D6</f>
        <v>9.9023184824981563</v>
      </c>
      <c r="I6" s="49">
        <f t="shared" ref="I6:I39" si="4">C6+D6</f>
        <v>10.860179874054721</v>
      </c>
      <c r="J6" s="5"/>
      <c r="K6" s="19">
        <f t="shared" ref="K6:K39" si="5">C6-0.8*D6</f>
        <v>7.4118788644510891</v>
      </c>
      <c r="L6" s="19">
        <f t="shared" ref="L6:L39" si="6">C6-0.5*D6</f>
        <v>7.9865956993850276</v>
      </c>
      <c r="M6" s="19">
        <f t="shared" ref="M6:M39" si="7">C6-0.2*D6</f>
        <v>8.5613125343189669</v>
      </c>
      <c r="N6" s="19">
        <f t="shared" ref="N6:N39" si="8">C6</f>
        <v>8.9444570909415919</v>
      </c>
      <c r="O6" s="50">
        <f t="shared" ref="O6:O39" si="9">C6+0.2*D6</f>
        <v>9.3276016475642169</v>
      </c>
      <c r="P6" s="48">
        <f t="shared" ref="P6:P39" si="10">C6+0.5*D6</f>
        <v>9.9023184824981563</v>
      </c>
      <c r="Q6" s="49">
        <f t="shared" ref="Q6:Q39" si="11">C6+0.8*D6</f>
        <v>10.477035317432094</v>
      </c>
    </row>
    <row r="7" spans="1:18" x14ac:dyDescent="0.4">
      <c r="A7" s="11" t="s">
        <v>22</v>
      </c>
      <c r="B7" s="12" t="s">
        <v>16</v>
      </c>
      <c r="C7" s="18">
        <v>2.2424483874799206</v>
      </c>
      <c r="D7" s="18">
        <v>0.96888683541077236</v>
      </c>
      <c r="E7" s="19">
        <f t="shared" si="0"/>
        <v>1.2735615520691481</v>
      </c>
      <c r="F7" s="19">
        <f t="shared" si="1"/>
        <v>1.7580049697745344</v>
      </c>
      <c r="G7" s="19">
        <f t="shared" si="2"/>
        <v>2.2424483874799206</v>
      </c>
      <c r="H7" s="48">
        <f t="shared" si="3"/>
        <v>2.7268918051853066</v>
      </c>
      <c r="I7" s="49">
        <f t="shared" si="4"/>
        <v>3.2113352228906931</v>
      </c>
      <c r="J7" s="5"/>
      <c r="K7" s="19">
        <f t="shared" si="5"/>
        <v>1.4673389191513027</v>
      </c>
      <c r="L7" s="19">
        <f t="shared" si="6"/>
        <v>1.7580049697745344</v>
      </c>
      <c r="M7" s="19">
        <f t="shared" si="7"/>
        <v>2.0486710203977663</v>
      </c>
      <c r="N7" s="19">
        <f t="shared" si="8"/>
        <v>2.2424483874799206</v>
      </c>
      <c r="O7" s="50">
        <f t="shared" si="9"/>
        <v>2.4362257545620749</v>
      </c>
      <c r="P7" s="48">
        <f t="shared" si="10"/>
        <v>2.7268918051853066</v>
      </c>
      <c r="Q7" s="49">
        <f t="shared" si="11"/>
        <v>3.0175578558085387</v>
      </c>
    </row>
    <row r="8" spans="1:18" x14ac:dyDescent="0.4">
      <c r="A8" s="11" t="s">
        <v>23</v>
      </c>
      <c r="B8" s="12" t="s">
        <v>15</v>
      </c>
      <c r="C8" s="18">
        <v>6.2142451289299769</v>
      </c>
      <c r="D8" s="18">
        <v>1.9729147485576344</v>
      </c>
      <c r="E8" s="19">
        <f t="shared" si="0"/>
        <v>4.241330380372343</v>
      </c>
      <c r="F8" s="19">
        <f t="shared" si="1"/>
        <v>5.2277877546511595</v>
      </c>
      <c r="G8" s="19">
        <f t="shared" si="2"/>
        <v>6.2142451289299769</v>
      </c>
      <c r="H8" s="48">
        <f t="shared" si="3"/>
        <v>7.2007025032087943</v>
      </c>
      <c r="I8" s="49">
        <f t="shared" si="4"/>
        <v>8.1871598774876109</v>
      </c>
      <c r="J8" s="5"/>
      <c r="K8" s="19">
        <f t="shared" si="5"/>
        <v>4.6359133300838691</v>
      </c>
      <c r="L8" s="19">
        <f t="shared" si="6"/>
        <v>5.2277877546511595</v>
      </c>
      <c r="M8" s="19">
        <f t="shared" si="7"/>
        <v>5.81966217921845</v>
      </c>
      <c r="N8" s="19">
        <f t="shared" si="8"/>
        <v>6.2142451289299769</v>
      </c>
      <c r="O8" s="50">
        <f t="shared" si="9"/>
        <v>6.6088280786415039</v>
      </c>
      <c r="P8" s="48">
        <f t="shared" si="10"/>
        <v>7.2007025032087943</v>
      </c>
      <c r="Q8" s="49">
        <f t="shared" si="11"/>
        <v>7.7925769277760848</v>
      </c>
    </row>
    <row r="9" spans="1:18" x14ac:dyDescent="0.4">
      <c r="A9" s="11" t="s">
        <v>24</v>
      </c>
      <c r="B9" s="12" t="s">
        <v>16</v>
      </c>
      <c r="C9" s="18">
        <v>1.9518213497963555</v>
      </c>
      <c r="D9" s="18">
        <v>0.88286421304965357</v>
      </c>
      <c r="E9" s="19">
        <f t="shared" si="0"/>
        <v>1.0689571367467019</v>
      </c>
      <c r="F9" s="19">
        <f t="shared" si="1"/>
        <v>1.5103892432715287</v>
      </c>
      <c r="G9" s="19">
        <f t="shared" si="2"/>
        <v>1.9518213497963555</v>
      </c>
      <c r="H9" s="48">
        <f t="shared" si="3"/>
        <v>2.3932534563211822</v>
      </c>
      <c r="I9" s="49">
        <f t="shared" si="4"/>
        <v>2.8346855628460093</v>
      </c>
      <c r="J9" s="5"/>
      <c r="K9" s="19">
        <f t="shared" si="5"/>
        <v>1.2455299793566326</v>
      </c>
      <c r="L9" s="19">
        <f t="shared" si="6"/>
        <v>1.5103892432715287</v>
      </c>
      <c r="M9" s="19">
        <f t="shared" si="7"/>
        <v>1.7752485071864248</v>
      </c>
      <c r="N9" s="19">
        <f t="shared" si="8"/>
        <v>1.9518213497963555</v>
      </c>
      <c r="O9" s="50">
        <f t="shared" si="9"/>
        <v>2.1283941924062861</v>
      </c>
      <c r="P9" s="48">
        <f t="shared" si="10"/>
        <v>2.3932534563211822</v>
      </c>
      <c r="Q9" s="49">
        <f t="shared" si="11"/>
        <v>2.6581127202360784</v>
      </c>
    </row>
    <row r="10" spans="1:18" x14ac:dyDescent="0.4">
      <c r="A10" s="9" t="s">
        <v>25</v>
      </c>
      <c r="B10" s="12" t="s">
        <v>18</v>
      </c>
      <c r="C10" s="20">
        <v>28.166339590043059</v>
      </c>
      <c r="D10" s="20">
        <v>5.3857054624928082</v>
      </c>
      <c r="E10" s="19">
        <f t="shared" si="0"/>
        <v>22.78063412755025</v>
      </c>
      <c r="F10" s="19">
        <f t="shared" si="1"/>
        <v>25.473486858796655</v>
      </c>
      <c r="G10" s="19">
        <f t="shared" si="2"/>
        <v>28.166339590043059</v>
      </c>
      <c r="H10" s="48">
        <f t="shared" si="3"/>
        <v>30.859192321289463</v>
      </c>
      <c r="I10" s="49">
        <f t="shared" si="4"/>
        <v>33.552045052535867</v>
      </c>
      <c r="J10" s="5"/>
      <c r="K10" s="19">
        <f t="shared" si="5"/>
        <v>23.857775220048811</v>
      </c>
      <c r="L10" s="19">
        <f t="shared" si="6"/>
        <v>25.473486858796655</v>
      </c>
      <c r="M10" s="19">
        <f t="shared" si="7"/>
        <v>27.089198497544498</v>
      </c>
      <c r="N10" s="19">
        <f t="shared" si="8"/>
        <v>28.166339590043059</v>
      </c>
      <c r="O10" s="50">
        <f t="shared" si="9"/>
        <v>29.24348068254162</v>
      </c>
      <c r="P10" s="48">
        <f t="shared" si="10"/>
        <v>30.859192321289463</v>
      </c>
      <c r="Q10" s="49">
        <f t="shared" si="11"/>
        <v>32.474903960037302</v>
      </c>
      <c r="R10" s="1"/>
    </row>
    <row r="11" spans="1:18" x14ac:dyDescent="0.4">
      <c r="A11" s="11" t="s">
        <v>63</v>
      </c>
      <c r="B11" s="12" t="s">
        <v>15</v>
      </c>
      <c r="C11" s="18">
        <v>8.1151799639646516</v>
      </c>
      <c r="D11" s="18">
        <v>1.9744433382361577</v>
      </c>
      <c r="E11" s="49">
        <f t="shared" si="0"/>
        <v>6.1407366257284934</v>
      </c>
      <c r="F11" s="48">
        <f t="shared" si="1"/>
        <v>7.1279582948465725</v>
      </c>
      <c r="G11" s="19">
        <f t="shared" si="2"/>
        <v>8.1151799639646516</v>
      </c>
      <c r="H11" s="19">
        <f t="shared" si="3"/>
        <v>9.1024016330827298</v>
      </c>
      <c r="I11" s="19">
        <f t="shared" si="4"/>
        <v>10.08962330220081</v>
      </c>
      <c r="J11" s="5"/>
      <c r="K11" s="49">
        <f t="shared" si="5"/>
        <v>6.5356252933757251</v>
      </c>
      <c r="L11" s="48">
        <f t="shared" si="6"/>
        <v>7.1279582948465725</v>
      </c>
      <c r="M11" s="50">
        <f t="shared" si="7"/>
        <v>7.7202912963174199</v>
      </c>
      <c r="N11" s="19">
        <f t="shared" si="8"/>
        <v>8.1151799639646516</v>
      </c>
      <c r="O11" s="19">
        <f t="shared" si="9"/>
        <v>8.5100686316118832</v>
      </c>
      <c r="P11" s="19">
        <f t="shared" si="10"/>
        <v>9.1024016330827298</v>
      </c>
      <c r="Q11" s="19">
        <f t="shared" si="11"/>
        <v>9.6947346345535781</v>
      </c>
    </row>
    <row r="12" spans="1:18" x14ac:dyDescent="0.4">
      <c r="A12" s="11" t="s">
        <v>26</v>
      </c>
      <c r="B12" s="12" t="s">
        <v>16</v>
      </c>
      <c r="C12" s="18">
        <v>3.1374461295647138</v>
      </c>
      <c r="D12" s="18">
        <v>0.78334096671571307</v>
      </c>
      <c r="E12" s="49">
        <f t="shared" si="0"/>
        <v>2.3541051628490006</v>
      </c>
      <c r="F12" s="48">
        <f t="shared" si="1"/>
        <v>2.7457756462068574</v>
      </c>
      <c r="G12" s="19">
        <f t="shared" si="2"/>
        <v>3.1374461295647138</v>
      </c>
      <c r="H12" s="19">
        <f t="shared" si="3"/>
        <v>3.5291166129225702</v>
      </c>
      <c r="I12" s="19">
        <f t="shared" si="4"/>
        <v>3.920787096280427</v>
      </c>
      <c r="J12" s="5"/>
      <c r="K12" s="49">
        <f t="shared" si="5"/>
        <v>2.5107733561921433</v>
      </c>
      <c r="L12" s="48">
        <f t="shared" si="6"/>
        <v>2.7457756462068574</v>
      </c>
      <c r="M12" s="50">
        <f t="shared" si="7"/>
        <v>2.9807779362215712</v>
      </c>
      <c r="N12" s="19">
        <f t="shared" si="8"/>
        <v>3.1374461295647138</v>
      </c>
      <c r="O12" s="19">
        <f t="shared" si="9"/>
        <v>3.2941143229078564</v>
      </c>
      <c r="P12" s="19">
        <f t="shared" si="10"/>
        <v>3.5291166129225702</v>
      </c>
      <c r="Q12" s="19">
        <f t="shared" si="11"/>
        <v>3.7641189029372843</v>
      </c>
    </row>
    <row r="13" spans="1:18" x14ac:dyDescent="0.4">
      <c r="A13" s="11" t="s">
        <v>27</v>
      </c>
      <c r="B13" s="12" t="s">
        <v>16</v>
      </c>
      <c r="C13" s="18">
        <v>3.046350831706639</v>
      </c>
      <c r="D13" s="18">
        <v>0.72668809376335886</v>
      </c>
      <c r="E13" s="49">
        <f t="shared" si="0"/>
        <v>2.3196627379432799</v>
      </c>
      <c r="F13" s="48">
        <f t="shared" si="1"/>
        <v>2.6830067848249595</v>
      </c>
      <c r="G13" s="19">
        <f t="shared" si="2"/>
        <v>3.046350831706639</v>
      </c>
      <c r="H13" s="19">
        <f t="shared" si="3"/>
        <v>3.4096948785883185</v>
      </c>
      <c r="I13" s="19">
        <f t="shared" si="4"/>
        <v>3.7730389254699981</v>
      </c>
      <c r="J13" s="5"/>
      <c r="K13" s="49">
        <f t="shared" si="5"/>
        <v>2.4650003566959517</v>
      </c>
      <c r="L13" s="48">
        <f t="shared" si="6"/>
        <v>2.6830067848249595</v>
      </c>
      <c r="M13" s="50">
        <f t="shared" si="7"/>
        <v>2.9010132129539672</v>
      </c>
      <c r="N13" s="19">
        <f t="shared" si="8"/>
        <v>3.046350831706639</v>
      </c>
      <c r="O13" s="19">
        <f t="shared" si="9"/>
        <v>3.1916884504593108</v>
      </c>
      <c r="P13" s="19">
        <f t="shared" si="10"/>
        <v>3.4096948785883185</v>
      </c>
      <c r="Q13" s="19">
        <f t="shared" si="11"/>
        <v>3.6277013067173263</v>
      </c>
    </row>
    <row r="14" spans="1:18" x14ac:dyDescent="0.4">
      <c r="A14" s="11" t="s">
        <v>28</v>
      </c>
      <c r="B14" s="12" t="s">
        <v>16</v>
      </c>
      <c r="C14" s="18">
        <v>3.1591965863239362</v>
      </c>
      <c r="D14" s="18">
        <v>0.75517769762840203</v>
      </c>
      <c r="E14" s="49">
        <f t="shared" si="0"/>
        <v>2.4040188886955343</v>
      </c>
      <c r="F14" s="48">
        <f t="shared" si="1"/>
        <v>2.7816077375097352</v>
      </c>
      <c r="G14" s="19">
        <f t="shared" si="2"/>
        <v>3.1591965863239362</v>
      </c>
      <c r="H14" s="19">
        <f t="shared" si="3"/>
        <v>3.5367854351381371</v>
      </c>
      <c r="I14" s="19">
        <f t="shared" si="4"/>
        <v>3.9143742839523381</v>
      </c>
      <c r="J14" s="5"/>
      <c r="K14" s="49">
        <f t="shared" si="5"/>
        <v>2.5550544282212146</v>
      </c>
      <c r="L14" s="48">
        <f t="shared" si="6"/>
        <v>2.7816077375097352</v>
      </c>
      <c r="M14" s="50">
        <f t="shared" si="7"/>
        <v>3.0081610467982558</v>
      </c>
      <c r="N14" s="19">
        <f t="shared" si="8"/>
        <v>3.1591965863239362</v>
      </c>
      <c r="O14" s="19">
        <f t="shared" si="9"/>
        <v>3.3102321258496166</v>
      </c>
      <c r="P14" s="19">
        <f t="shared" si="10"/>
        <v>3.5367854351381371</v>
      </c>
      <c r="Q14" s="19">
        <f t="shared" si="11"/>
        <v>3.7633387444266577</v>
      </c>
    </row>
    <row r="15" spans="1:18" x14ac:dyDescent="0.4">
      <c r="A15" s="13" t="s">
        <v>48</v>
      </c>
      <c r="B15" s="14" t="s">
        <v>17</v>
      </c>
      <c r="C15" s="21">
        <v>17.458173511559941</v>
      </c>
      <c r="D15" s="21">
        <v>3.2060374888924272</v>
      </c>
      <c r="E15" s="51">
        <f t="shared" si="0"/>
        <v>14.252136022667514</v>
      </c>
      <c r="F15" s="52">
        <f t="shared" si="1"/>
        <v>15.855154767113728</v>
      </c>
      <c r="G15" s="22">
        <f t="shared" si="2"/>
        <v>17.458173511559941</v>
      </c>
      <c r="H15" s="22">
        <f t="shared" si="3"/>
        <v>19.061192256006155</v>
      </c>
      <c r="I15" s="22">
        <f t="shared" si="4"/>
        <v>20.664211000452369</v>
      </c>
      <c r="J15" s="6"/>
      <c r="K15" s="51">
        <f t="shared" si="5"/>
        <v>14.893343520445999</v>
      </c>
      <c r="L15" s="52">
        <f t="shared" si="6"/>
        <v>15.855154767113728</v>
      </c>
      <c r="M15" s="53">
        <f t="shared" si="7"/>
        <v>16.816966013781457</v>
      </c>
      <c r="N15" s="22">
        <f t="shared" si="8"/>
        <v>17.458173511559941</v>
      </c>
      <c r="O15" s="22">
        <f t="shared" si="9"/>
        <v>18.099381009338426</v>
      </c>
      <c r="P15" s="22">
        <f t="shared" si="10"/>
        <v>19.061192256006155</v>
      </c>
      <c r="Q15" s="22">
        <f t="shared" si="11"/>
        <v>20.023003502673884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6.8801032375202977</v>
      </c>
      <c r="D17" s="18">
        <v>2.3748412916263106</v>
      </c>
      <c r="E17" s="49">
        <f t="shared" si="0"/>
        <v>4.5052619458939871</v>
      </c>
      <c r="F17" s="48">
        <f t="shared" si="1"/>
        <v>5.6926825917071424</v>
      </c>
      <c r="G17" s="19">
        <f t="shared" si="2"/>
        <v>6.8801032375202977</v>
      </c>
      <c r="H17" s="19">
        <f t="shared" si="3"/>
        <v>8.0675238833334539</v>
      </c>
      <c r="I17" s="19">
        <f t="shared" si="4"/>
        <v>9.2549445291466093</v>
      </c>
      <c r="J17" s="5"/>
      <c r="K17" s="49">
        <f t="shared" si="5"/>
        <v>4.9802302042192492</v>
      </c>
      <c r="L17" s="48">
        <f t="shared" si="6"/>
        <v>5.6926825917071424</v>
      </c>
      <c r="M17" s="50">
        <f t="shared" si="7"/>
        <v>6.4051349791950356</v>
      </c>
      <c r="N17" s="19">
        <f t="shared" si="8"/>
        <v>6.8801032375202977</v>
      </c>
      <c r="O17" s="19">
        <f t="shared" si="9"/>
        <v>7.3550714958455599</v>
      </c>
      <c r="P17" s="19">
        <f t="shared" si="10"/>
        <v>8.0675238833334539</v>
      </c>
      <c r="Q17" s="19">
        <f t="shared" si="11"/>
        <v>8.7799762708213471</v>
      </c>
    </row>
    <row r="18" spans="1:18" x14ac:dyDescent="0.4">
      <c r="A18" s="11" t="s">
        <v>30</v>
      </c>
      <c r="B18" s="12" t="s">
        <v>15</v>
      </c>
      <c r="C18" s="18">
        <v>6.1297032907166811</v>
      </c>
      <c r="D18" s="18">
        <v>2.3511469135034808</v>
      </c>
      <c r="E18" s="19">
        <f t="shared" si="0"/>
        <v>3.7785563772132003</v>
      </c>
      <c r="F18" s="19">
        <f t="shared" si="1"/>
        <v>4.9541298339649407</v>
      </c>
      <c r="G18" s="19">
        <f t="shared" si="2"/>
        <v>6.1297032907166811</v>
      </c>
      <c r="H18" s="48">
        <f t="shared" si="3"/>
        <v>7.3052767474684215</v>
      </c>
      <c r="I18" s="49">
        <f t="shared" si="4"/>
        <v>8.480850204220161</v>
      </c>
      <c r="J18" s="5"/>
      <c r="K18" s="19">
        <f t="shared" si="5"/>
        <v>4.2487857599138961</v>
      </c>
      <c r="L18" s="19">
        <f t="shared" si="6"/>
        <v>4.9541298339649407</v>
      </c>
      <c r="M18" s="19">
        <f t="shared" si="7"/>
        <v>5.6594739080159853</v>
      </c>
      <c r="N18" s="19">
        <f t="shared" si="8"/>
        <v>6.1297032907166811</v>
      </c>
      <c r="O18" s="50">
        <f t="shared" si="9"/>
        <v>6.5999326734173769</v>
      </c>
      <c r="P18" s="49">
        <f t="shared" si="10"/>
        <v>7.3052767474684215</v>
      </c>
      <c r="Q18" s="49">
        <f t="shared" si="11"/>
        <v>8.0106208215194652</v>
      </c>
    </row>
    <row r="19" spans="1:18" x14ac:dyDescent="0.4">
      <c r="A19" s="11" t="s">
        <v>59</v>
      </c>
      <c r="B19" s="12" t="s">
        <v>15</v>
      </c>
      <c r="C19" s="18">
        <v>6.7920644938677608</v>
      </c>
      <c r="D19" s="18">
        <v>2.5467651059899588</v>
      </c>
      <c r="E19" s="19">
        <f t="shared" si="0"/>
        <v>4.245299387877802</v>
      </c>
      <c r="F19" s="19">
        <f t="shared" si="1"/>
        <v>5.5186819408727814</v>
      </c>
      <c r="G19" s="19">
        <f t="shared" si="2"/>
        <v>6.7920644938677608</v>
      </c>
      <c r="H19" s="48">
        <f t="shared" si="3"/>
        <v>8.0654470468627402</v>
      </c>
      <c r="I19" s="49">
        <f t="shared" si="4"/>
        <v>9.3388295998577195</v>
      </c>
      <c r="J19" s="5"/>
      <c r="K19" s="19">
        <f t="shared" si="5"/>
        <v>4.7546524090757938</v>
      </c>
      <c r="L19" s="19">
        <f t="shared" si="6"/>
        <v>5.5186819408727814</v>
      </c>
      <c r="M19" s="19">
        <f t="shared" si="7"/>
        <v>6.282711472669769</v>
      </c>
      <c r="N19" s="19">
        <f t="shared" si="8"/>
        <v>6.7920644938677608</v>
      </c>
      <c r="O19" s="50">
        <f t="shared" si="9"/>
        <v>7.3014175150657525</v>
      </c>
      <c r="P19" s="49">
        <f t="shared" si="10"/>
        <v>8.0654470468627402</v>
      </c>
      <c r="Q19" s="49">
        <f t="shared" si="11"/>
        <v>8.8294765786597278</v>
      </c>
    </row>
    <row r="20" spans="1:18" x14ac:dyDescent="0.4">
      <c r="A20" s="11" t="s">
        <v>60</v>
      </c>
      <c r="B20" s="12" t="s">
        <v>15</v>
      </c>
      <c r="C20" s="24">
        <v>6.0960822253891376</v>
      </c>
      <c r="D20" s="24">
        <v>2.301689265908855</v>
      </c>
      <c r="E20" s="19">
        <f t="shared" si="0"/>
        <v>3.7943929594802825</v>
      </c>
      <c r="F20" s="19">
        <f t="shared" si="1"/>
        <v>4.9452375924347098</v>
      </c>
      <c r="G20" s="19">
        <f t="shared" si="2"/>
        <v>6.0960822253891376</v>
      </c>
      <c r="H20" s="48">
        <f t="shared" si="3"/>
        <v>7.2469268583435653</v>
      </c>
      <c r="I20" s="49">
        <f t="shared" si="4"/>
        <v>8.3977714912979931</v>
      </c>
      <c r="J20" s="5"/>
      <c r="K20" s="19">
        <f t="shared" si="5"/>
        <v>4.2547308126620536</v>
      </c>
      <c r="L20" s="19">
        <f t="shared" si="6"/>
        <v>4.9452375924347098</v>
      </c>
      <c r="M20" s="19">
        <f t="shared" si="7"/>
        <v>5.6357443722073661</v>
      </c>
      <c r="N20" s="19">
        <f t="shared" si="8"/>
        <v>6.0960822253891376</v>
      </c>
      <c r="O20" s="50">
        <f t="shared" si="9"/>
        <v>6.556420078570909</v>
      </c>
      <c r="P20" s="49">
        <f t="shared" si="10"/>
        <v>7.2469268583435653</v>
      </c>
      <c r="Q20" s="49">
        <f t="shared" si="11"/>
        <v>7.9374336381162216</v>
      </c>
      <c r="R20" s="44"/>
    </row>
    <row r="21" spans="1:18" x14ac:dyDescent="0.4">
      <c r="A21" s="11" t="s">
        <v>31</v>
      </c>
      <c r="B21" s="12" t="s">
        <v>17</v>
      </c>
      <c r="C21" s="18">
        <v>10.229459609284207</v>
      </c>
      <c r="D21" s="18">
        <v>3.8920319492383935</v>
      </c>
      <c r="E21" s="19">
        <f t="shared" si="0"/>
        <v>6.3374276600458135</v>
      </c>
      <c r="F21" s="19">
        <f t="shared" si="1"/>
        <v>8.2834436346650104</v>
      </c>
      <c r="G21" s="19">
        <f t="shared" si="2"/>
        <v>10.229459609284207</v>
      </c>
      <c r="H21" s="48">
        <f t="shared" si="3"/>
        <v>12.175475583903404</v>
      </c>
      <c r="I21" s="49">
        <f t="shared" si="4"/>
        <v>14.121491558522601</v>
      </c>
      <c r="J21" s="5"/>
      <c r="K21" s="19">
        <f t="shared" si="5"/>
        <v>7.1158340498934924</v>
      </c>
      <c r="L21" s="19">
        <f t="shared" si="6"/>
        <v>8.2834436346650104</v>
      </c>
      <c r="M21" s="19">
        <f t="shared" si="7"/>
        <v>9.4510532194365293</v>
      </c>
      <c r="N21" s="19">
        <f t="shared" si="8"/>
        <v>10.229459609284207</v>
      </c>
      <c r="O21" s="50">
        <f t="shared" si="9"/>
        <v>11.007865999131885</v>
      </c>
      <c r="P21" s="49">
        <f t="shared" si="10"/>
        <v>12.175475583903404</v>
      </c>
      <c r="Q21" s="49">
        <f t="shared" si="11"/>
        <v>13.343085168674921</v>
      </c>
    </row>
    <row r="22" spans="1:18" x14ac:dyDescent="0.4">
      <c r="A22" s="11" t="s">
        <v>49</v>
      </c>
      <c r="B22" s="12" t="s">
        <v>15</v>
      </c>
      <c r="C22" s="18">
        <v>5.5716489378796146</v>
      </c>
      <c r="D22" s="18">
        <v>2.3214476272087996</v>
      </c>
      <c r="E22" s="19">
        <f t="shared" si="0"/>
        <v>3.250201310670815</v>
      </c>
      <c r="F22" s="19">
        <f t="shared" si="1"/>
        <v>4.4109251242752148</v>
      </c>
      <c r="G22" s="19">
        <f t="shared" si="2"/>
        <v>5.5716489378796146</v>
      </c>
      <c r="H22" s="48">
        <f t="shared" si="3"/>
        <v>6.7323727514840144</v>
      </c>
      <c r="I22" s="49">
        <f t="shared" si="4"/>
        <v>7.8930965650884142</v>
      </c>
      <c r="J22" s="5"/>
      <c r="K22" s="19">
        <f t="shared" si="5"/>
        <v>3.7144908361125748</v>
      </c>
      <c r="L22" s="19">
        <f t="shared" si="6"/>
        <v>4.4109251242752148</v>
      </c>
      <c r="M22" s="19">
        <f t="shared" si="7"/>
        <v>5.1073594124378543</v>
      </c>
      <c r="N22" s="19">
        <f t="shared" si="8"/>
        <v>5.5716489378796146</v>
      </c>
      <c r="O22" s="50">
        <f t="shared" si="9"/>
        <v>6.0359384633213748</v>
      </c>
      <c r="P22" s="49">
        <f t="shared" si="10"/>
        <v>6.7323727514840144</v>
      </c>
      <c r="Q22" s="49">
        <f t="shared" si="11"/>
        <v>7.4288070396466548</v>
      </c>
    </row>
    <row r="23" spans="1:18" x14ac:dyDescent="0.4">
      <c r="A23" s="11" t="s">
        <v>32</v>
      </c>
      <c r="B23" s="12" t="s">
        <v>18</v>
      </c>
      <c r="C23" s="18">
        <v>19.460827160790423</v>
      </c>
      <c r="D23" s="18">
        <v>5.9261179293158133</v>
      </c>
      <c r="E23" s="19">
        <f t="shared" si="0"/>
        <v>13.53470923147461</v>
      </c>
      <c r="F23" s="19">
        <f t="shared" si="1"/>
        <v>16.497768196132515</v>
      </c>
      <c r="G23" s="19">
        <f t="shared" si="2"/>
        <v>19.460827160790423</v>
      </c>
      <c r="H23" s="48">
        <f t="shared" si="3"/>
        <v>22.42388612544833</v>
      </c>
      <c r="I23" s="49">
        <f t="shared" si="4"/>
        <v>25.386945090106238</v>
      </c>
      <c r="J23" s="5"/>
      <c r="K23" s="19">
        <f t="shared" si="5"/>
        <v>14.719932817337771</v>
      </c>
      <c r="L23" s="19">
        <f t="shared" si="6"/>
        <v>16.497768196132515</v>
      </c>
      <c r="M23" s="19">
        <f t="shared" si="7"/>
        <v>18.27560357492726</v>
      </c>
      <c r="N23" s="19">
        <f t="shared" si="8"/>
        <v>19.460827160790423</v>
      </c>
      <c r="O23" s="50">
        <f t="shared" si="9"/>
        <v>20.646050746653586</v>
      </c>
      <c r="P23" s="49">
        <f t="shared" si="10"/>
        <v>22.42388612544833</v>
      </c>
      <c r="Q23" s="49">
        <f t="shared" si="11"/>
        <v>24.201721504243075</v>
      </c>
    </row>
    <row r="24" spans="1:18" x14ac:dyDescent="0.4">
      <c r="A24" s="11" t="s">
        <v>50</v>
      </c>
      <c r="B24" s="12" t="s">
        <v>16</v>
      </c>
      <c r="C24" s="18">
        <v>1.3264453514156183</v>
      </c>
      <c r="D24" s="18">
        <v>0.61605304146838602</v>
      </c>
      <c r="E24" s="27">
        <f t="shared" si="0"/>
        <v>0.71039230994723224</v>
      </c>
      <c r="F24" s="19">
        <f t="shared" si="1"/>
        <v>1.0184188306814252</v>
      </c>
      <c r="G24" s="19">
        <f t="shared" si="2"/>
        <v>1.3264453514156183</v>
      </c>
      <c r="H24" s="48">
        <f t="shared" si="3"/>
        <v>1.6344718721498113</v>
      </c>
      <c r="I24" s="49">
        <f t="shared" si="4"/>
        <v>1.9424983928840043</v>
      </c>
      <c r="J24" s="5"/>
      <c r="K24" s="27">
        <f t="shared" si="5"/>
        <v>0.83360291824090949</v>
      </c>
      <c r="L24" s="19">
        <f t="shared" si="6"/>
        <v>1.0184188306814252</v>
      </c>
      <c r="M24" s="19">
        <f t="shared" si="7"/>
        <v>1.203234743121941</v>
      </c>
      <c r="N24" s="19">
        <f t="shared" si="8"/>
        <v>1.3264453514156183</v>
      </c>
      <c r="O24" s="50">
        <f t="shared" si="9"/>
        <v>1.4496559597092955</v>
      </c>
      <c r="P24" s="49">
        <f t="shared" si="10"/>
        <v>1.6344718721498113</v>
      </c>
      <c r="Q24" s="49">
        <f t="shared" si="11"/>
        <v>1.819287784590327</v>
      </c>
    </row>
    <row r="25" spans="1:18" x14ac:dyDescent="0.4">
      <c r="A25" s="11" t="s">
        <v>51</v>
      </c>
      <c r="B25" s="12" t="s">
        <v>16</v>
      </c>
      <c r="C25" s="18">
        <v>1.7178605478248876</v>
      </c>
      <c r="D25" s="18">
        <v>0.86970787573595254</v>
      </c>
      <c r="E25" s="27">
        <f t="shared" si="0"/>
        <v>0.84815267208893508</v>
      </c>
      <c r="F25" s="19">
        <f t="shared" si="1"/>
        <v>1.2830066099569113</v>
      </c>
      <c r="G25" s="19">
        <f t="shared" si="2"/>
        <v>1.7178605478248876</v>
      </c>
      <c r="H25" s="48">
        <f t="shared" si="3"/>
        <v>2.1527144856928637</v>
      </c>
      <c r="I25" s="49">
        <f t="shared" si="4"/>
        <v>2.5875684235608403</v>
      </c>
      <c r="J25" s="5"/>
      <c r="K25" s="19">
        <f t="shared" si="5"/>
        <v>1.0220942472361254</v>
      </c>
      <c r="L25" s="19">
        <f t="shared" si="6"/>
        <v>1.2830066099569113</v>
      </c>
      <c r="M25" s="19">
        <f t="shared" si="7"/>
        <v>1.5439189726776972</v>
      </c>
      <c r="N25" s="19">
        <f t="shared" si="8"/>
        <v>1.7178605478248876</v>
      </c>
      <c r="O25" s="50">
        <f t="shared" si="9"/>
        <v>1.8918021229720781</v>
      </c>
      <c r="P25" s="49">
        <f t="shared" si="10"/>
        <v>2.1527144856928637</v>
      </c>
      <c r="Q25" s="49">
        <f t="shared" si="11"/>
        <v>2.4136268484136498</v>
      </c>
    </row>
    <row r="26" spans="1:18" x14ac:dyDescent="0.4">
      <c r="A26" s="13" t="s">
        <v>66</v>
      </c>
      <c r="B26" s="14" t="s">
        <v>36</v>
      </c>
      <c r="C26" s="25">
        <v>37.367206381737489</v>
      </c>
      <c r="D26" s="25">
        <v>10.815041182560924</v>
      </c>
      <c r="E26" s="22">
        <f t="shared" si="0"/>
        <v>26.552165199176564</v>
      </c>
      <c r="F26" s="22">
        <f t="shared" si="1"/>
        <v>31.959685790457026</v>
      </c>
      <c r="G26" s="22">
        <f t="shared" si="2"/>
        <v>37.367206381737489</v>
      </c>
      <c r="H26" s="52">
        <f t="shared" si="3"/>
        <v>42.774726973017948</v>
      </c>
      <c r="I26" s="51">
        <f t="shared" si="4"/>
        <v>48.182247564298414</v>
      </c>
      <c r="J26" s="6"/>
      <c r="K26" s="22">
        <f t="shared" si="5"/>
        <v>28.715173435688747</v>
      </c>
      <c r="L26" s="22">
        <f t="shared" si="6"/>
        <v>31.959685790457026</v>
      </c>
      <c r="M26" s="22">
        <f t="shared" si="7"/>
        <v>35.204198145225305</v>
      </c>
      <c r="N26" s="22">
        <f t="shared" si="8"/>
        <v>37.367206381737489</v>
      </c>
      <c r="O26" s="53">
        <f t="shared" si="9"/>
        <v>39.530214618249673</v>
      </c>
      <c r="P26" s="51">
        <f t="shared" si="10"/>
        <v>42.774726973017948</v>
      </c>
      <c r="Q26" s="51">
        <f t="shared" si="11"/>
        <v>46.019239327786231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7.7449029283696609</v>
      </c>
      <c r="D28" s="18">
        <v>2.3128621013714761</v>
      </c>
      <c r="E28" s="49">
        <f t="shared" si="0"/>
        <v>5.4320408269981844</v>
      </c>
      <c r="F28" s="48">
        <f t="shared" si="1"/>
        <v>6.5884718776839231</v>
      </c>
      <c r="G28" s="19">
        <f t="shared" si="2"/>
        <v>7.7449029283696609</v>
      </c>
      <c r="H28" s="19">
        <f t="shared" si="3"/>
        <v>8.9013339790553996</v>
      </c>
      <c r="I28" s="19">
        <f t="shared" si="4"/>
        <v>10.057765029741137</v>
      </c>
      <c r="J28" s="5"/>
      <c r="K28" s="49">
        <f t="shared" si="5"/>
        <v>5.8946132472724795</v>
      </c>
      <c r="L28" s="48">
        <f t="shared" si="6"/>
        <v>6.5884718776839231</v>
      </c>
      <c r="M28" s="50">
        <f t="shared" si="7"/>
        <v>7.2823305080953658</v>
      </c>
      <c r="N28" s="19">
        <f t="shared" si="8"/>
        <v>7.7449029283696609</v>
      </c>
      <c r="O28" s="19">
        <f t="shared" si="9"/>
        <v>8.2074753486439569</v>
      </c>
      <c r="P28" s="19">
        <f t="shared" si="10"/>
        <v>8.9013339790553996</v>
      </c>
      <c r="Q28" s="19">
        <f t="shared" si="11"/>
        <v>9.5951926094668423</v>
      </c>
    </row>
    <row r="29" spans="1:18" x14ac:dyDescent="0.4">
      <c r="A29" s="11" t="s">
        <v>62</v>
      </c>
      <c r="B29" s="12" t="s">
        <v>15</v>
      </c>
      <c r="C29" s="18">
        <v>8.3485732845819953</v>
      </c>
      <c r="D29" s="18">
        <v>2.157871076614803</v>
      </c>
      <c r="E29" s="49">
        <f t="shared" si="0"/>
        <v>6.1907022079671918</v>
      </c>
      <c r="F29" s="48">
        <f t="shared" si="1"/>
        <v>7.2696377462745936</v>
      </c>
      <c r="G29" s="19">
        <f t="shared" si="2"/>
        <v>8.3485732845819953</v>
      </c>
      <c r="H29" s="19">
        <f t="shared" si="3"/>
        <v>9.4275088228893971</v>
      </c>
      <c r="I29" s="19">
        <f t="shared" si="4"/>
        <v>10.506444361196799</v>
      </c>
      <c r="J29" s="5"/>
      <c r="K29" s="49">
        <f t="shared" si="5"/>
        <v>6.6222764232901525</v>
      </c>
      <c r="L29" s="48">
        <f t="shared" si="6"/>
        <v>7.2696377462745936</v>
      </c>
      <c r="M29" s="50">
        <f t="shared" si="7"/>
        <v>7.9169990692590346</v>
      </c>
      <c r="N29" s="19">
        <f t="shared" si="8"/>
        <v>8.3485732845819953</v>
      </c>
      <c r="O29" s="19">
        <f t="shared" si="9"/>
        <v>8.780147499904956</v>
      </c>
      <c r="P29" s="19">
        <f t="shared" si="10"/>
        <v>9.4275088228893971</v>
      </c>
      <c r="Q29" s="19">
        <f t="shared" si="11"/>
        <v>10.074870145873838</v>
      </c>
    </row>
    <row r="30" spans="1:18" x14ac:dyDescent="0.4">
      <c r="A30" s="11" t="s">
        <v>33</v>
      </c>
      <c r="B30" s="12" t="s">
        <v>15</v>
      </c>
      <c r="C30" s="18">
        <v>9.8504244508507739</v>
      </c>
      <c r="D30" s="18">
        <v>2.1482348478894173</v>
      </c>
      <c r="E30" s="49">
        <f t="shared" si="0"/>
        <v>7.7021896029613561</v>
      </c>
      <c r="F30" s="48">
        <f t="shared" si="1"/>
        <v>8.7763070269060659</v>
      </c>
      <c r="G30" s="19">
        <f t="shared" si="2"/>
        <v>9.8504244508507739</v>
      </c>
      <c r="H30" s="19">
        <f t="shared" si="3"/>
        <v>10.924541874795482</v>
      </c>
      <c r="I30" s="19">
        <f t="shared" si="4"/>
        <v>11.998659298740192</v>
      </c>
      <c r="J30" s="5"/>
      <c r="K30" s="49">
        <f t="shared" si="5"/>
        <v>8.131836572539239</v>
      </c>
      <c r="L30" s="48">
        <f t="shared" si="6"/>
        <v>8.7763070269060659</v>
      </c>
      <c r="M30" s="50">
        <f t="shared" si="7"/>
        <v>9.4207774812728911</v>
      </c>
      <c r="N30" s="19">
        <f t="shared" si="8"/>
        <v>9.8504244508507739</v>
      </c>
      <c r="O30" s="19">
        <f t="shared" si="9"/>
        <v>10.280071420428657</v>
      </c>
      <c r="P30" s="19">
        <f t="shared" si="10"/>
        <v>10.924541874795482</v>
      </c>
      <c r="Q30" s="19">
        <f t="shared" si="11"/>
        <v>11.569012329162309</v>
      </c>
    </row>
    <row r="31" spans="1:18" x14ac:dyDescent="0.4">
      <c r="A31" s="11" t="s">
        <v>34</v>
      </c>
      <c r="B31" s="12" t="s">
        <v>38</v>
      </c>
      <c r="C31" s="26">
        <v>6.0971434900917343</v>
      </c>
      <c r="D31" s="26">
        <v>1.2664717285507394</v>
      </c>
      <c r="E31" s="49">
        <f>C31-D31</f>
        <v>4.8306717615409944</v>
      </c>
      <c r="F31" s="48">
        <f>C31-0.5*D31</f>
        <v>5.4639076258163648</v>
      </c>
      <c r="G31" s="19">
        <f>C31</f>
        <v>6.0971434900917343</v>
      </c>
      <c r="H31" s="19">
        <f>C31+0.5*D31</f>
        <v>6.7303793543671038</v>
      </c>
      <c r="I31" s="19">
        <f>C31+D31</f>
        <v>7.3636152186424741</v>
      </c>
      <c r="J31" s="19"/>
      <c r="K31" s="49">
        <f>C31-0.8*D31</f>
        <v>5.0839661072511424</v>
      </c>
      <c r="L31" s="48">
        <f>C31-0.5*D31</f>
        <v>5.4639076258163648</v>
      </c>
      <c r="M31" s="50">
        <f>C31-0.2*D31</f>
        <v>5.8438491443815863</v>
      </c>
      <c r="N31" s="19">
        <f>C31</f>
        <v>6.0971434900917343</v>
      </c>
      <c r="O31" s="19">
        <f>C31+0.2*D31</f>
        <v>6.3504378358018823</v>
      </c>
      <c r="P31" s="19">
        <f>C31+0.5*D31</f>
        <v>6.7303793543671038</v>
      </c>
      <c r="Q31" s="19">
        <f>C31+0.8*D31</f>
        <v>7.1103208729323262</v>
      </c>
    </row>
    <row r="32" spans="1:18" x14ac:dyDescent="0.4">
      <c r="A32" s="9" t="s">
        <v>53</v>
      </c>
      <c r="B32" s="12" t="s">
        <v>37</v>
      </c>
      <c r="C32" s="19">
        <v>25.943900663802431</v>
      </c>
      <c r="D32" s="19">
        <v>5.293057555181405</v>
      </c>
      <c r="E32" s="49">
        <f t="shared" si="0"/>
        <v>20.650843108621025</v>
      </c>
      <c r="F32" s="48">
        <f t="shared" si="1"/>
        <v>23.297371886211728</v>
      </c>
      <c r="G32" s="19">
        <f t="shared" si="2"/>
        <v>25.943900663802431</v>
      </c>
      <c r="H32" s="19">
        <f t="shared" si="3"/>
        <v>28.590429441393134</v>
      </c>
      <c r="I32" s="19">
        <f t="shared" si="4"/>
        <v>31.236958218983837</v>
      </c>
      <c r="J32" s="5"/>
      <c r="K32" s="49">
        <f t="shared" si="5"/>
        <v>21.709454619657308</v>
      </c>
      <c r="L32" s="48">
        <f t="shared" si="6"/>
        <v>23.297371886211728</v>
      </c>
      <c r="M32" s="50">
        <f t="shared" si="7"/>
        <v>24.885289152766148</v>
      </c>
      <c r="N32" s="19">
        <f t="shared" si="8"/>
        <v>25.943900663802431</v>
      </c>
      <c r="O32" s="19">
        <f t="shared" si="9"/>
        <v>27.002512174838714</v>
      </c>
      <c r="P32" s="19">
        <f t="shared" si="10"/>
        <v>28.590429441393134</v>
      </c>
      <c r="Q32" s="19">
        <f t="shared" si="11"/>
        <v>30.178346707947554</v>
      </c>
    </row>
    <row r="33" spans="1:18" x14ac:dyDescent="0.4">
      <c r="A33" s="13" t="s">
        <v>54</v>
      </c>
      <c r="B33" s="14" t="s">
        <v>17</v>
      </c>
      <c r="C33" s="47">
        <v>16.106772646605929</v>
      </c>
      <c r="D33" s="47">
        <v>4.043986225355594</v>
      </c>
      <c r="E33" s="51">
        <f t="shared" si="0"/>
        <v>12.062786421250335</v>
      </c>
      <c r="F33" s="52">
        <f t="shared" si="1"/>
        <v>14.084779533928131</v>
      </c>
      <c r="G33" s="22">
        <f t="shared" si="2"/>
        <v>16.106772646605929</v>
      </c>
      <c r="H33" s="22">
        <f t="shared" si="3"/>
        <v>18.128765759283727</v>
      </c>
      <c r="I33" s="22">
        <f t="shared" si="4"/>
        <v>20.150758871961521</v>
      </c>
      <c r="J33" s="22"/>
      <c r="K33" s="51">
        <f t="shared" si="5"/>
        <v>12.871583666321454</v>
      </c>
      <c r="L33" s="52">
        <f t="shared" si="6"/>
        <v>14.084779533928131</v>
      </c>
      <c r="M33" s="53">
        <f t="shared" si="7"/>
        <v>15.29797540153481</v>
      </c>
      <c r="N33" s="22">
        <f t="shared" si="8"/>
        <v>16.106772646605929</v>
      </c>
      <c r="O33" s="22">
        <f t="shared" si="9"/>
        <v>16.915569891677048</v>
      </c>
      <c r="P33" s="22">
        <f t="shared" si="10"/>
        <v>18.128765759283727</v>
      </c>
      <c r="Q33" s="22">
        <f t="shared" si="11"/>
        <v>19.341961626890406</v>
      </c>
      <c r="R33" s="44"/>
    </row>
    <row r="34" spans="1:18" x14ac:dyDescent="0.4">
      <c r="A34" s="9" t="s">
        <v>55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56.828033542527912</v>
      </c>
      <c r="D35" s="26">
        <v>15.385449419149934</v>
      </c>
      <c r="E35" s="19">
        <f t="shared" si="0"/>
        <v>41.442584123377976</v>
      </c>
      <c r="F35" s="19">
        <f t="shared" si="1"/>
        <v>49.135308832952944</v>
      </c>
      <c r="G35" s="19">
        <f t="shared" si="2"/>
        <v>56.828033542527912</v>
      </c>
      <c r="H35" s="48">
        <f t="shared" si="3"/>
        <v>64.52075825210288</v>
      </c>
      <c r="I35" s="49">
        <f t="shared" si="4"/>
        <v>72.21348296167784</v>
      </c>
      <c r="J35" s="19"/>
      <c r="K35" s="19">
        <f t="shared" si="5"/>
        <v>44.519674007207968</v>
      </c>
      <c r="L35" s="19">
        <f t="shared" si="6"/>
        <v>49.135308832952944</v>
      </c>
      <c r="M35" s="19">
        <f t="shared" si="7"/>
        <v>53.750943658697928</v>
      </c>
      <c r="N35" s="19">
        <f t="shared" si="8"/>
        <v>56.828033542527912</v>
      </c>
      <c r="O35" s="50">
        <f t="shared" si="9"/>
        <v>59.905123426357896</v>
      </c>
      <c r="P35" s="48">
        <f t="shared" si="10"/>
        <v>64.52075825210288</v>
      </c>
      <c r="Q35" s="49">
        <f t="shared" si="11"/>
        <v>69.136393077847856</v>
      </c>
      <c r="R35" s="45"/>
    </row>
    <row r="36" spans="1:18" x14ac:dyDescent="0.4">
      <c r="A36" s="17" t="s">
        <v>35</v>
      </c>
      <c r="B36" s="14" t="s">
        <v>40</v>
      </c>
      <c r="C36" s="47">
        <v>59.764265414680686</v>
      </c>
      <c r="D36" s="47">
        <v>10.56817408321799</v>
      </c>
      <c r="E36" s="22">
        <f t="shared" si="0"/>
        <v>49.196091331462696</v>
      </c>
      <c r="F36" s="22">
        <f t="shared" si="1"/>
        <v>54.480178373071695</v>
      </c>
      <c r="G36" s="22">
        <f t="shared" si="2"/>
        <v>59.764265414680686</v>
      </c>
      <c r="H36" s="52">
        <f t="shared" si="3"/>
        <v>65.048352456289678</v>
      </c>
      <c r="I36" s="51">
        <f t="shared" si="4"/>
        <v>70.332439497898676</v>
      </c>
      <c r="J36" s="22"/>
      <c r="K36" s="22">
        <f t="shared" si="5"/>
        <v>51.309726148106293</v>
      </c>
      <c r="L36" s="22">
        <f t="shared" si="6"/>
        <v>54.480178373071695</v>
      </c>
      <c r="M36" s="22">
        <f t="shared" si="7"/>
        <v>57.65063059803709</v>
      </c>
      <c r="N36" s="22">
        <f t="shared" si="8"/>
        <v>59.764265414680686</v>
      </c>
      <c r="O36" s="53">
        <f t="shared" si="9"/>
        <v>61.877900231324283</v>
      </c>
      <c r="P36" s="52">
        <f t="shared" si="10"/>
        <v>65.048352456289678</v>
      </c>
      <c r="Q36" s="51">
        <f t="shared" si="11"/>
        <v>68.218804681255079</v>
      </c>
      <c r="R36" s="44"/>
    </row>
    <row r="37" spans="1:18" x14ac:dyDescent="0.4">
      <c r="A37" s="9" t="s">
        <v>56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21.503843915258791</v>
      </c>
      <c r="D38" s="19">
        <v>7.1191441191414464</v>
      </c>
      <c r="E38" s="19">
        <f t="shared" si="0"/>
        <v>14.384699796117346</v>
      </c>
      <c r="F38" s="19">
        <f t="shared" si="1"/>
        <v>17.944271855688068</v>
      </c>
      <c r="G38" s="19">
        <f t="shared" si="2"/>
        <v>21.503843915258791</v>
      </c>
      <c r="H38" s="48">
        <f t="shared" si="3"/>
        <v>25.063415974829514</v>
      </c>
      <c r="I38" s="49">
        <f t="shared" si="4"/>
        <v>28.622988034400237</v>
      </c>
      <c r="J38" s="5"/>
      <c r="K38" s="19">
        <f t="shared" si="5"/>
        <v>15.808528619945633</v>
      </c>
      <c r="L38" s="19">
        <f t="shared" si="6"/>
        <v>17.944271855688068</v>
      </c>
      <c r="M38" s="19">
        <f t="shared" si="7"/>
        <v>20.080015091430504</v>
      </c>
      <c r="N38" s="19">
        <f t="shared" si="8"/>
        <v>21.503843915258791</v>
      </c>
      <c r="O38" s="50">
        <f t="shared" si="9"/>
        <v>22.927672739087079</v>
      </c>
      <c r="P38" s="48">
        <f t="shared" si="10"/>
        <v>25.063415974829514</v>
      </c>
      <c r="Q38" s="49">
        <f t="shared" si="11"/>
        <v>27.199159210571949</v>
      </c>
    </row>
    <row r="39" spans="1:18" x14ac:dyDescent="0.4">
      <c r="A39" s="17" t="s">
        <v>20</v>
      </c>
      <c r="B39" s="12" t="s">
        <v>41</v>
      </c>
      <c r="C39" s="19">
        <v>29.617625949374244</v>
      </c>
      <c r="D39" s="19">
        <v>5.8926997303755595</v>
      </c>
      <c r="E39" s="19">
        <f t="shared" si="0"/>
        <v>23.724926218998682</v>
      </c>
      <c r="F39" s="19">
        <f t="shared" si="1"/>
        <v>26.671276084186463</v>
      </c>
      <c r="G39" s="19">
        <f t="shared" si="2"/>
        <v>29.617625949374244</v>
      </c>
      <c r="H39" s="48">
        <f t="shared" si="3"/>
        <v>32.563975814562021</v>
      </c>
      <c r="I39" s="49">
        <f t="shared" si="4"/>
        <v>35.510325679749805</v>
      </c>
      <c r="J39" s="5"/>
      <c r="K39" s="19">
        <f t="shared" si="5"/>
        <v>24.903466165073795</v>
      </c>
      <c r="L39" s="19">
        <f t="shared" si="6"/>
        <v>26.671276084186463</v>
      </c>
      <c r="M39" s="19">
        <f t="shared" si="7"/>
        <v>28.439086003299131</v>
      </c>
      <c r="N39" s="19">
        <f t="shared" si="8"/>
        <v>29.617625949374244</v>
      </c>
      <c r="O39" s="50">
        <f t="shared" si="9"/>
        <v>30.796165895449356</v>
      </c>
      <c r="P39" s="48">
        <f t="shared" si="10"/>
        <v>32.563975814562021</v>
      </c>
      <c r="Q39" s="49">
        <f t="shared" si="11"/>
        <v>34.331785733674693</v>
      </c>
    </row>
    <row r="40" spans="1:18" ht="57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C03F9-0948-4BA9-B1A1-95C405340B1A}">
  <sheetPr codeName="Sheet25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98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8.8120573182858042</v>
      </c>
      <c r="D5" s="18">
        <v>2.0439213979348758</v>
      </c>
      <c r="E5" s="19">
        <f>C5-D5</f>
        <v>6.7681359203509288</v>
      </c>
      <c r="F5" s="19">
        <f>C5-0.5*D5</f>
        <v>7.7900966193183665</v>
      </c>
      <c r="G5" s="19">
        <f>C5</f>
        <v>8.8120573182858042</v>
      </c>
      <c r="H5" s="48">
        <f>C5+0.5*D5</f>
        <v>9.8340180172532428</v>
      </c>
      <c r="I5" s="49">
        <f>C5+D5</f>
        <v>10.85597871622068</v>
      </c>
      <c r="J5" s="5"/>
      <c r="K5" s="19">
        <f>C5-0.8*D5</f>
        <v>7.1769201999379035</v>
      </c>
      <c r="L5" s="19">
        <f>C5-0.5*D5</f>
        <v>7.7900966193183665</v>
      </c>
      <c r="M5" s="19">
        <f>C5-0.2*D5</f>
        <v>8.4032730386988295</v>
      </c>
      <c r="N5" s="19">
        <f>C5</f>
        <v>8.8120573182858042</v>
      </c>
      <c r="O5" s="50">
        <f>C5+0.2*D5</f>
        <v>9.2208415978727789</v>
      </c>
      <c r="P5" s="48">
        <f>C5+0.5*D5</f>
        <v>9.8340180172532428</v>
      </c>
      <c r="Q5" s="49">
        <f>C5+0.8*D5</f>
        <v>10.447194436633705</v>
      </c>
    </row>
    <row r="6" spans="1:18" x14ac:dyDescent="0.4">
      <c r="A6" s="11" t="s">
        <v>47</v>
      </c>
      <c r="B6" s="12" t="s">
        <v>15</v>
      </c>
      <c r="C6" s="18">
        <v>9.2192085735988805</v>
      </c>
      <c r="D6" s="18">
        <v>1.8462937609274781</v>
      </c>
      <c r="E6" s="19">
        <f t="shared" ref="E6:E39" si="0">C6-D6</f>
        <v>7.3729148126714019</v>
      </c>
      <c r="F6" s="19">
        <f t="shared" ref="F6:F39" si="1">C6-0.5*D6</f>
        <v>8.2960616931351421</v>
      </c>
      <c r="G6" s="19">
        <f t="shared" ref="G6:G39" si="2">C6</f>
        <v>9.2192085735988805</v>
      </c>
      <c r="H6" s="48">
        <f t="shared" ref="H6:H39" si="3">C6+0.5*D6</f>
        <v>10.142355454062619</v>
      </c>
      <c r="I6" s="49">
        <f t="shared" ref="I6:I39" si="4">C6+D6</f>
        <v>11.065502334526359</v>
      </c>
      <c r="J6" s="5"/>
      <c r="K6" s="19">
        <f t="shared" ref="K6:K39" si="5">C6-0.8*D6</f>
        <v>7.7421735648568983</v>
      </c>
      <c r="L6" s="19">
        <f t="shared" ref="L6:L39" si="6">C6-0.5*D6</f>
        <v>8.2960616931351421</v>
      </c>
      <c r="M6" s="19">
        <f t="shared" ref="M6:M39" si="7">C6-0.2*D6</f>
        <v>8.849949821413384</v>
      </c>
      <c r="N6" s="19">
        <f t="shared" ref="N6:N39" si="8">C6</f>
        <v>9.2192085735988805</v>
      </c>
      <c r="O6" s="50">
        <f t="shared" ref="O6:O39" si="9">C6+0.2*D6</f>
        <v>9.5884673257843769</v>
      </c>
      <c r="P6" s="48">
        <f t="shared" ref="P6:P39" si="10">C6+0.5*D6</f>
        <v>10.142355454062619</v>
      </c>
      <c r="Q6" s="49">
        <f t="shared" ref="Q6:Q39" si="11">C6+0.8*D6</f>
        <v>10.696243582340863</v>
      </c>
    </row>
    <row r="7" spans="1:18" x14ac:dyDescent="0.4">
      <c r="A7" s="11" t="s">
        <v>22</v>
      </c>
      <c r="B7" s="12" t="s">
        <v>16</v>
      </c>
      <c r="C7" s="18">
        <v>2.8677724045151347</v>
      </c>
      <c r="D7" s="18">
        <v>0.97726973360465308</v>
      </c>
      <c r="E7" s="19">
        <f t="shared" si="0"/>
        <v>1.8905026709104815</v>
      </c>
      <c r="F7" s="19">
        <f t="shared" si="1"/>
        <v>2.3791375377128081</v>
      </c>
      <c r="G7" s="19">
        <f t="shared" si="2"/>
        <v>2.8677724045151347</v>
      </c>
      <c r="H7" s="48">
        <f t="shared" si="3"/>
        <v>3.3564072713174613</v>
      </c>
      <c r="I7" s="49">
        <f t="shared" si="4"/>
        <v>3.8450421381197879</v>
      </c>
      <c r="J7" s="5"/>
      <c r="K7" s="19">
        <f t="shared" si="5"/>
        <v>2.0859566176314122</v>
      </c>
      <c r="L7" s="19">
        <f t="shared" si="6"/>
        <v>2.3791375377128081</v>
      </c>
      <c r="M7" s="19">
        <f t="shared" si="7"/>
        <v>2.6723184577942041</v>
      </c>
      <c r="N7" s="19">
        <f t="shared" si="8"/>
        <v>2.8677724045151347</v>
      </c>
      <c r="O7" s="50">
        <f t="shared" si="9"/>
        <v>3.0632263512360653</v>
      </c>
      <c r="P7" s="48">
        <f t="shared" si="10"/>
        <v>3.3564072713174613</v>
      </c>
      <c r="Q7" s="49">
        <f t="shared" si="11"/>
        <v>3.6495881913988573</v>
      </c>
    </row>
    <row r="8" spans="1:18" x14ac:dyDescent="0.4">
      <c r="A8" s="11" t="s">
        <v>23</v>
      </c>
      <c r="B8" s="12" t="s">
        <v>15</v>
      </c>
      <c r="C8" s="18">
        <v>6.4339741749671102</v>
      </c>
      <c r="D8" s="18">
        <v>1.8932472371755125</v>
      </c>
      <c r="E8" s="19">
        <f t="shared" si="0"/>
        <v>4.5407269377915975</v>
      </c>
      <c r="F8" s="19">
        <f t="shared" si="1"/>
        <v>5.4873505563793543</v>
      </c>
      <c r="G8" s="19">
        <f t="shared" si="2"/>
        <v>6.4339741749671102</v>
      </c>
      <c r="H8" s="48">
        <f t="shared" si="3"/>
        <v>7.3805977935548661</v>
      </c>
      <c r="I8" s="49">
        <f t="shared" si="4"/>
        <v>8.327221412142622</v>
      </c>
      <c r="J8" s="5"/>
      <c r="K8" s="19">
        <f t="shared" si="5"/>
        <v>4.9193763852267001</v>
      </c>
      <c r="L8" s="19">
        <f t="shared" si="6"/>
        <v>5.4873505563793543</v>
      </c>
      <c r="M8" s="19">
        <f t="shared" si="7"/>
        <v>6.0553247275320077</v>
      </c>
      <c r="N8" s="19">
        <f t="shared" si="8"/>
        <v>6.4339741749671102</v>
      </c>
      <c r="O8" s="50">
        <f t="shared" si="9"/>
        <v>6.8126236224022128</v>
      </c>
      <c r="P8" s="48">
        <f t="shared" si="10"/>
        <v>7.3805977935548661</v>
      </c>
      <c r="Q8" s="49">
        <f t="shared" si="11"/>
        <v>7.9485719647075204</v>
      </c>
    </row>
    <row r="9" spans="1:18" x14ac:dyDescent="0.4">
      <c r="A9" s="11" t="s">
        <v>24</v>
      </c>
      <c r="B9" s="12" t="s">
        <v>16</v>
      </c>
      <c r="C9" s="18">
        <v>2.120415460998601</v>
      </c>
      <c r="D9" s="18">
        <v>0.88827244148870077</v>
      </c>
      <c r="E9" s="19">
        <f t="shared" si="0"/>
        <v>1.2321430195099001</v>
      </c>
      <c r="F9" s="19">
        <f t="shared" si="1"/>
        <v>1.6762792402542506</v>
      </c>
      <c r="G9" s="19">
        <f t="shared" si="2"/>
        <v>2.120415460998601</v>
      </c>
      <c r="H9" s="48">
        <f t="shared" si="3"/>
        <v>2.5645516817429512</v>
      </c>
      <c r="I9" s="49">
        <f t="shared" si="4"/>
        <v>3.0086879024873019</v>
      </c>
      <c r="J9" s="5"/>
      <c r="K9" s="19">
        <f t="shared" si="5"/>
        <v>1.4097975078076403</v>
      </c>
      <c r="L9" s="19">
        <f t="shared" si="6"/>
        <v>1.6762792402542506</v>
      </c>
      <c r="M9" s="19">
        <f t="shared" si="7"/>
        <v>1.9427609727008608</v>
      </c>
      <c r="N9" s="19">
        <f t="shared" si="8"/>
        <v>2.120415460998601</v>
      </c>
      <c r="O9" s="50">
        <f t="shared" si="9"/>
        <v>2.298069949296341</v>
      </c>
      <c r="P9" s="48">
        <f t="shared" si="10"/>
        <v>2.5645516817429512</v>
      </c>
      <c r="Q9" s="49">
        <f t="shared" si="11"/>
        <v>2.8310334141895614</v>
      </c>
    </row>
    <row r="10" spans="1:18" x14ac:dyDescent="0.4">
      <c r="A10" s="9" t="s">
        <v>25</v>
      </c>
      <c r="B10" s="12" t="s">
        <v>18</v>
      </c>
      <c r="C10" s="20">
        <v>29.453427932365535</v>
      </c>
      <c r="D10" s="20">
        <v>5.1114666572812535</v>
      </c>
      <c r="E10" s="19">
        <f t="shared" si="0"/>
        <v>24.34196127508428</v>
      </c>
      <c r="F10" s="19">
        <f t="shared" si="1"/>
        <v>26.897694603724908</v>
      </c>
      <c r="G10" s="19">
        <f t="shared" si="2"/>
        <v>29.453427932365535</v>
      </c>
      <c r="H10" s="48">
        <f t="shared" si="3"/>
        <v>32.009161261006163</v>
      </c>
      <c r="I10" s="49">
        <f t="shared" si="4"/>
        <v>34.564894589646791</v>
      </c>
      <c r="J10" s="5"/>
      <c r="K10" s="19">
        <f t="shared" si="5"/>
        <v>25.364254606540534</v>
      </c>
      <c r="L10" s="19">
        <f t="shared" si="6"/>
        <v>26.897694603724908</v>
      </c>
      <c r="M10" s="19">
        <f t="shared" si="7"/>
        <v>28.431134600909285</v>
      </c>
      <c r="N10" s="19">
        <f t="shared" si="8"/>
        <v>29.453427932365535</v>
      </c>
      <c r="O10" s="50">
        <f t="shared" si="9"/>
        <v>30.475721263821786</v>
      </c>
      <c r="P10" s="48">
        <f t="shared" si="10"/>
        <v>32.009161261006163</v>
      </c>
      <c r="Q10" s="49">
        <f t="shared" si="11"/>
        <v>33.542601258190537</v>
      </c>
      <c r="R10" s="1"/>
    </row>
    <row r="11" spans="1:18" x14ac:dyDescent="0.4">
      <c r="A11" s="11" t="s">
        <v>63</v>
      </c>
      <c r="B11" s="12" t="s">
        <v>15</v>
      </c>
      <c r="C11" s="18">
        <v>7.3798470032041221</v>
      </c>
      <c r="D11" s="18">
        <v>1.9439840349387671</v>
      </c>
      <c r="E11" s="49">
        <f t="shared" si="0"/>
        <v>5.4358629682653552</v>
      </c>
      <c r="F11" s="48">
        <f t="shared" si="1"/>
        <v>6.4078549857347387</v>
      </c>
      <c r="G11" s="19">
        <f t="shared" si="2"/>
        <v>7.3798470032041221</v>
      </c>
      <c r="H11" s="19">
        <f t="shared" si="3"/>
        <v>8.3518390206735056</v>
      </c>
      <c r="I11" s="19">
        <f t="shared" si="4"/>
        <v>9.3238310381428899</v>
      </c>
      <c r="J11" s="5"/>
      <c r="K11" s="49">
        <f t="shared" si="5"/>
        <v>5.8246597752531084</v>
      </c>
      <c r="L11" s="48">
        <f t="shared" si="6"/>
        <v>6.4078549857347387</v>
      </c>
      <c r="M11" s="50">
        <f t="shared" si="7"/>
        <v>6.9910501962163689</v>
      </c>
      <c r="N11" s="19">
        <f t="shared" si="8"/>
        <v>7.3798470032041221</v>
      </c>
      <c r="O11" s="19">
        <f t="shared" si="9"/>
        <v>7.7686438101918753</v>
      </c>
      <c r="P11" s="19">
        <f t="shared" si="10"/>
        <v>8.3518390206735056</v>
      </c>
      <c r="Q11" s="19">
        <f t="shared" si="11"/>
        <v>8.9350342311551358</v>
      </c>
    </row>
    <row r="12" spans="1:18" x14ac:dyDescent="0.4">
      <c r="A12" s="11" t="s">
        <v>26</v>
      </c>
      <c r="B12" s="12" t="s">
        <v>16</v>
      </c>
      <c r="C12" s="18">
        <v>3.0236361901038831</v>
      </c>
      <c r="D12" s="18">
        <v>0.73812483578940924</v>
      </c>
      <c r="E12" s="49">
        <f t="shared" si="0"/>
        <v>2.2855113543144738</v>
      </c>
      <c r="F12" s="48">
        <f t="shared" si="1"/>
        <v>2.6545737722091785</v>
      </c>
      <c r="G12" s="19">
        <f t="shared" si="2"/>
        <v>3.0236361901038831</v>
      </c>
      <c r="H12" s="19">
        <f t="shared" si="3"/>
        <v>3.3926986079985877</v>
      </c>
      <c r="I12" s="19">
        <f t="shared" si="4"/>
        <v>3.7617610258932923</v>
      </c>
      <c r="J12" s="5"/>
      <c r="K12" s="49">
        <f t="shared" si="5"/>
        <v>2.4331363214723556</v>
      </c>
      <c r="L12" s="48">
        <f t="shared" si="6"/>
        <v>2.6545737722091785</v>
      </c>
      <c r="M12" s="50">
        <f t="shared" si="7"/>
        <v>2.8760112229460013</v>
      </c>
      <c r="N12" s="19">
        <f t="shared" si="8"/>
        <v>3.0236361901038831</v>
      </c>
      <c r="O12" s="19">
        <f t="shared" si="9"/>
        <v>3.1712611572617648</v>
      </c>
      <c r="P12" s="19">
        <f t="shared" si="10"/>
        <v>3.3926986079985877</v>
      </c>
      <c r="Q12" s="19">
        <f t="shared" si="11"/>
        <v>3.6141360587354106</v>
      </c>
    </row>
    <row r="13" spans="1:18" x14ac:dyDescent="0.4">
      <c r="A13" s="11" t="s">
        <v>27</v>
      </c>
      <c r="B13" s="12" t="s">
        <v>16</v>
      </c>
      <c r="C13" s="18">
        <v>2.8666265730146496</v>
      </c>
      <c r="D13" s="18">
        <v>0.72199709367214693</v>
      </c>
      <c r="E13" s="49">
        <f t="shared" si="0"/>
        <v>2.1446294793425027</v>
      </c>
      <c r="F13" s="48">
        <f t="shared" si="1"/>
        <v>2.5056280261785764</v>
      </c>
      <c r="G13" s="19">
        <f t="shared" si="2"/>
        <v>2.8666265730146496</v>
      </c>
      <c r="H13" s="19">
        <f t="shared" si="3"/>
        <v>3.2276251198507229</v>
      </c>
      <c r="I13" s="19">
        <f t="shared" si="4"/>
        <v>3.5886236666867966</v>
      </c>
      <c r="J13" s="5"/>
      <c r="K13" s="49">
        <f t="shared" si="5"/>
        <v>2.289028898076932</v>
      </c>
      <c r="L13" s="48">
        <f t="shared" si="6"/>
        <v>2.5056280261785764</v>
      </c>
      <c r="M13" s="50">
        <f t="shared" si="7"/>
        <v>2.7222271542802203</v>
      </c>
      <c r="N13" s="19">
        <f t="shared" si="8"/>
        <v>2.8666265730146496</v>
      </c>
      <c r="O13" s="19">
        <f t="shared" si="9"/>
        <v>3.0110259917490789</v>
      </c>
      <c r="P13" s="19">
        <f t="shared" si="10"/>
        <v>3.2276251198507229</v>
      </c>
      <c r="Q13" s="19">
        <f t="shared" si="11"/>
        <v>3.4442242479523673</v>
      </c>
    </row>
    <row r="14" spans="1:18" x14ac:dyDescent="0.4">
      <c r="A14" s="11" t="s">
        <v>28</v>
      </c>
      <c r="B14" s="12" t="s">
        <v>16</v>
      </c>
      <c r="C14" s="18">
        <v>3.0087907280126904</v>
      </c>
      <c r="D14" s="18">
        <v>0.75879135691940047</v>
      </c>
      <c r="E14" s="49">
        <f t="shared" si="0"/>
        <v>2.2499993710932902</v>
      </c>
      <c r="F14" s="48">
        <f t="shared" si="1"/>
        <v>2.6293950495529903</v>
      </c>
      <c r="G14" s="19">
        <f t="shared" si="2"/>
        <v>3.0087907280126904</v>
      </c>
      <c r="H14" s="19">
        <f t="shared" si="3"/>
        <v>3.3881864064723906</v>
      </c>
      <c r="I14" s="19">
        <f t="shared" si="4"/>
        <v>3.7675820849320907</v>
      </c>
      <c r="J14" s="5"/>
      <c r="K14" s="49">
        <f t="shared" si="5"/>
        <v>2.4017576424771701</v>
      </c>
      <c r="L14" s="48">
        <f t="shared" si="6"/>
        <v>2.6293950495529903</v>
      </c>
      <c r="M14" s="50">
        <f t="shared" si="7"/>
        <v>2.8570324566288106</v>
      </c>
      <c r="N14" s="19">
        <f t="shared" si="8"/>
        <v>3.0087907280126904</v>
      </c>
      <c r="O14" s="19">
        <f t="shared" si="9"/>
        <v>3.1605489993965703</v>
      </c>
      <c r="P14" s="19">
        <f t="shared" si="10"/>
        <v>3.3881864064723906</v>
      </c>
      <c r="Q14" s="19">
        <f t="shared" si="11"/>
        <v>3.6158238135482108</v>
      </c>
    </row>
    <row r="15" spans="1:18" x14ac:dyDescent="0.4">
      <c r="A15" s="13" t="s">
        <v>48</v>
      </c>
      <c r="B15" s="14" t="s">
        <v>17</v>
      </c>
      <c r="C15" s="21">
        <v>16.278900494335346</v>
      </c>
      <c r="D15" s="21">
        <v>3.0014223599560377</v>
      </c>
      <c r="E15" s="51">
        <f t="shared" si="0"/>
        <v>13.277478134379308</v>
      </c>
      <c r="F15" s="52">
        <f t="shared" si="1"/>
        <v>14.778189314357327</v>
      </c>
      <c r="G15" s="22">
        <f t="shared" si="2"/>
        <v>16.278900494335346</v>
      </c>
      <c r="H15" s="22">
        <f t="shared" si="3"/>
        <v>17.779611674313365</v>
      </c>
      <c r="I15" s="22">
        <f t="shared" si="4"/>
        <v>19.280322854291384</v>
      </c>
      <c r="J15" s="6"/>
      <c r="K15" s="51">
        <f t="shared" si="5"/>
        <v>13.877762606370515</v>
      </c>
      <c r="L15" s="52">
        <f t="shared" si="6"/>
        <v>14.778189314357327</v>
      </c>
      <c r="M15" s="53">
        <f t="shared" si="7"/>
        <v>15.678616022344139</v>
      </c>
      <c r="N15" s="22">
        <f t="shared" si="8"/>
        <v>16.278900494335346</v>
      </c>
      <c r="O15" s="22">
        <f t="shared" si="9"/>
        <v>16.879184966326555</v>
      </c>
      <c r="P15" s="22">
        <f t="shared" si="10"/>
        <v>17.779611674313365</v>
      </c>
      <c r="Q15" s="22">
        <f t="shared" si="11"/>
        <v>18.680038382300175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6.5007092172888745</v>
      </c>
      <c r="D17" s="18">
        <v>2.3020218906851464</v>
      </c>
      <c r="E17" s="49">
        <f t="shared" si="0"/>
        <v>4.1986873266037286</v>
      </c>
      <c r="F17" s="48">
        <f t="shared" si="1"/>
        <v>5.3496982719463011</v>
      </c>
      <c r="G17" s="19">
        <f t="shared" si="2"/>
        <v>6.5007092172888745</v>
      </c>
      <c r="H17" s="19">
        <f t="shared" si="3"/>
        <v>7.6517201626314479</v>
      </c>
      <c r="I17" s="19">
        <f t="shared" si="4"/>
        <v>8.8027311079740205</v>
      </c>
      <c r="J17" s="5"/>
      <c r="K17" s="49">
        <f t="shared" si="5"/>
        <v>4.6590917047407574</v>
      </c>
      <c r="L17" s="48">
        <f t="shared" si="6"/>
        <v>5.3496982719463011</v>
      </c>
      <c r="M17" s="50">
        <f t="shared" si="7"/>
        <v>6.0403048391518457</v>
      </c>
      <c r="N17" s="19">
        <f t="shared" si="8"/>
        <v>6.5007092172888745</v>
      </c>
      <c r="O17" s="19">
        <f t="shared" si="9"/>
        <v>6.9611135954259034</v>
      </c>
      <c r="P17" s="19">
        <f t="shared" si="10"/>
        <v>7.6517201626314479</v>
      </c>
      <c r="Q17" s="19">
        <f t="shared" si="11"/>
        <v>8.3423267298369908</v>
      </c>
    </row>
    <row r="18" spans="1:18" x14ac:dyDescent="0.4">
      <c r="A18" s="11" t="s">
        <v>30</v>
      </c>
      <c r="B18" s="12" t="s">
        <v>15</v>
      </c>
      <c r="C18" s="18">
        <v>6.4874053904350175</v>
      </c>
      <c r="D18" s="18">
        <v>2.3674886673923323</v>
      </c>
      <c r="E18" s="19">
        <f t="shared" si="0"/>
        <v>4.1199167230426852</v>
      </c>
      <c r="F18" s="19">
        <f t="shared" si="1"/>
        <v>5.3036610567388518</v>
      </c>
      <c r="G18" s="19">
        <f t="shared" si="2"/>
        <v>6.4874053904350175</v>
      </c>
      <c r="H18" s="48">
        <f t="shared" si="3"/>
        <v>7.6711497241311832</v>
      </c>
      <c r="I18" s="49">
        <f t="shared" si="4"/>
        <v>8.8548940578273498</v>
      </c>
      <c r="J18" s="5"/>
      <c r="K18" s="19">
        <f t="shared" si="5"/>
        <v>4.5934144565211517</v>
      </c>
      <c r="L18" s="19">
        <f t="shared" si="6"/>
        <v>5.3036610567388518</v>
      </c>
      <c r="M18" s="19">
        <f t="shared" si="7"/>
        <v>6.0139076569565511</v>
      </c>
      <c r="N18" s="19">
        <f t="shared" si="8"/>
        <v>6.4874053904350175</v>
      </c>
      <c r="O18" s="50">
        <f t="shared" si="9"/>
        <v>6.960903123913484</v>
      </c>
      <c r="P18" s="49">
        <f t="shared" si="10"/>
        <v>7.6711497241311832</v>
      </c>
      <c r="Q18" s="49">
        <f t="shared" si="11"/>
        <v>8.3813963243488843</v>
      </c>
    </row>
    <row r="19" spans="1:18" x14ac:dyDescent="0.4">
      <c r="A19" s="11" t="s">
        <v>59</v>
      </c>
      <c r="B19" s="12" t="s">
        <v>15</v>
      </c>
      <c r="C19" s="18">
        <v>7.2612148683639894</v>
      </c>
      <c r="D19" s="18">
        <v>2.559027311771902</v>
      </c>
      <c r="E19" s="19">
        <f t="shared" si="0"/>
        <v>4.7021875565920874</v>
      </c>
      <c r="F19" s="19">
        <f t="shared" si="1"/>
        <v>5.981701212478038</v>
      </c>
      <c r="G19" s="19">
        <f t="shared" si="2"/>
        <v>7.2612148683639894</v>
      </c>
      <c r="H19" s="48">
        <f t="shared" si="3"/>
        <v>8.5407285242499409</v>
      </c>
      <c r="I19" s="49">
        <f t="shared" si="4"/>
        <v>9.8202421801358923</v>
      </c>
      <c r="J19" s="5"/>
      <c r="K19" s="19">
        <f t="shared" si="5"/>
        <v>5.2139930189464678</v>
      </c>
      <c r="L19" s="19">
        <f t="shared" si="6"/>
        <v>5.981701212478038</v>
      </c>
      <c r="M19" s="19">
        <f t="shared" si="7"/>
        <v>6.749409406009609</v>
      </c>
      <c r="N19" s="19">
        <f t="shared" si="8"/>
        <v>7.2612148683639894</v>
      </c>
      <c r="O19" s="50">
        <f t="shared" si="9"/>
        <v>7.7730203307183698</v>
      </c>
      <c r="P19" s="49">
        <f t="shared" si="10"/>
        <v>8.5407285242499409</v>
      </c>
      <c r="Q19" s="49">
        <f t="shared" si="11"/>
        <v>9.308436717781511</v>
      </c>
    </row>
    <row r="20" spans="1:18" x14ac:dyDescent="0.4">
      <c r="A20" s="11" t="s">
        <v>60</v>
      </c>
      <c r="B20" s="12" t="s">
        <v>15</v>
      </c>
      <c r="C20" s="24">
        <v>6.3093383587268237</v>
      </c>
      <c r="D20" s="24">
        <v>2.3294306906110958</v>
      </c>
      <c r="E20" s="19">
        <f t="shared" si="0"/>
        <v>3.9799076681157279</v>
      </c>
      <c r="F20" s="19">
        <f t="shared" si="1"/>
        <v>5.1446230134212758</v>
      </c>
      <c r="G20" s="19">
        <f t="shared" si="2"/>
        <v>6.3093383587268237</v>
      </c>
      <c r="H20" s="48">
        <f t="shared" si="3"/>
        <v>7.4740537040323716</v>
      </c>
      <c r="I20" s="49">
        <f t="shared" si="4"/>
        <v>8.6387690493379203</v>
      </c>
      <c r="J20" s="5"/>
      <c r="K20" s="19">
        <f t="shared" si="5"/>
        <v>4.4457938062379467</v>
      </c>
      <c r="L20" s="19">
        <f t="shared" si="6"/>
        <v>5.1446230134212758</v>
      </c>
      <c r="M20" s="19">
        <f t="shared" si="7"/>
        <v>5.8434522206046049</v>
      </c>
      <c r="N20" s="19">
        <f t="shared" si="8"/>
        <v>6.3093383587268237</v>
      </c>
      <c r="O20" s="50">
        <f t="shared" si="9"/>
        <v>6.7752244968490425</v>
      </c>
      <c r="P20" s="49">
        <f t="shared" si="10"/>
        <v>7.4740537040323716</v>
      </c>
      <c r="Q20" s="49">
        <f t="shared" si="11"/>
        <v>8.1728829112156998</v>
      </c>
      <c r="R20" s="44"/>
    </row>
    <row r="21" spans="1:18" x14ac:dyDescent="0.4">
      <c r="A21" s="11" t="s">
        <v>31</v>
      </c>
      <c r="B21" s="12" t="s">
        <v>17</v>
      </c>
      <c r="C21" s="18">
        <v>10.586433779224771</v>
      </c>
      <c r="D21" s="18">
        <v>3.9368436785590748</v>
      </c>
      <c r="E21" s="19">
        <f t="shared" si="0"/>
        <v>6.6495901006656961</v>
      </c>
      <c r="F21" s="19">
        <f t="shared" si="1"/>
        <v>8.6180119399452337</v>
      </c>
      <c r="G21" s="19">
        <f t="shared" si="2"/>
        <v>10.586433779224771</v>
      </c>
      <c r="H21" s="48">
        <f t="shared" si="3"/>
        <v>12.554855618504309</v>
      </c>
      <c r="I21" s="49">
        <f t="shared" si="4"/>
        <v>14.523277457783847</v>
      </c>
      <c r="J21" s="5"/>
      <c r="K21" s="19">
        <f t="shared" si="5"/>
        <v>7.4369588363775119</v>
      </c>
      <c r="L21" s="19">
        <f t="shared" si="6"/>
        <v>8.6180119399452337</v>
      </c>
      <c r="M21" s="19">
        <f t="shared" si="7"/>
        <v>9.7990650435129556</v>
      </c>
      <c r="N21" s="19">
        <f t="shared" si="8"/>
        <v>10.586433779224771</v>
      </c>
      <c r="O21" s="50">
        <f t="shared" si="9"/>
        <v>11.373802514936587</v>
      </c>
      <c r="P21" s="49">
        <f t="shared" si="10"/>
        <v>12.554855618504309</v>
      </c>
      <c r="Q21" s="49">
        <f t="shared" si="11"/>
        <v>13.735908722072031</v>
      </c>
    </row>
    <row r="22" spans="1:18" x14ac:dyDescent="0.4">
      <c r="A22" s="11" t="s">
        <v>49</v>
      </c>
      <c r="B22" s="12" t="s">
        <v>15</v>
      </c>
      <c r="C22" s="18">
        <v>5.910194119224391</v>
      </c>
      <c r="D22" s="18">
        <v>2.3923906161617046</v>
      </c>
      <c r="E22" s="19">
        <f t="shared" si="0"/>
        <v>3.5178035030626864</v>
      </c>
      <c r="F22" s="19">
        <f t="shared" si="1"/>
        <v>4.7139988111435382</v>
      </c>
      <c r="G22" s="19">
        <f t="shared" si="2"/>
        <v>5.910194119224391</v>
      </c>
      <c r="H22" s="48">
        <f t="shared" si="3"/>
        <v>7.1063894273052437</v>
      </c>
      <c r="I22" s="49">
        <f t="shared" si="4"/>
        <v>8.3025847353860946</v>
      </c>
      <c r="J22" s="5"/>
      <c r="K22" s="19">
        <f t="shared" si="5"/>
        <v>3.9962816262950271</v>
      </c>
      <c r="L22" s="19">
        <f t="shared" si="6"/>
        <v>4.7139988111435382</v>
      </c>
      <c r="M22" s="19">
        <f t="shared" si="7"/>
        <v>5.4317159959920502</v>
      </c>
      <c r="N22" s="19">
        <f t="shared" si="8"/>
        <v>5.910194119224391</v>
      </c>
      <c r="O22" s="50">
        <f t="shared" si="9"/>
        <v>6.3886722424567317</v>
      </c>
      <c r="P22" s="49">
        <f t="shared" si="10"/>
        <v>7.1063894273052437</v>
      </c>
      <c r="Q22" s="49">
        <f t="shared" si="11"/>
        <v>7.8241066121537548</v>
      </c>
    </row>
    <row r="23" spans="1:18" x14ac:dyDescent="0.4">
      <c r="A23" s="11" t="s">
        <v>32</v>
      </c>
      <c r="B23" s="12" t="s">
        <v>18</v>
      </c>
      <c r="C23" s="18">
        <v>19.986991011613433</v>
      </c>
      <c r="D23" s="18">
        <v>6.0626031268154632</v>
      </c>
      <c r="E23" s="19">
        <f t="shared" si="0"/>
        <v>13.924387884797969</v>
      </c>
      <c r="F23" s="19">
        <f t="shared" si="1"/>
        <v>16.955689448205703</v>
      </c>
      <c r="G23" s="19">
        <f t="shared" si="2"/>
        <v>19.986991011613433</v>
      </c>
      <c r="H23" s="48">
        <f t="shared" si="3"/>
        <v>23.018292575021164</v>
      </c>
      <c r="I23" s="49">
        <f t="shared" si="4"/>
        <v>26.049594138428898</v>
      </c>
      <c r="J23" s="5"/>
      <c r="K23" s="19">
        <f t="shared" si="5"/>
        <v>15.136908510161064</v>
      </c>
      <c r="L23" s="19">
        <f t="shared" si="6"/>
        <v>16.955689448205703</v>
      </c>
      <c r="M23" s="19">
        <f t="shared" si="7"/>
        <v>18.774470386250339</v>
      </c>
      <c r="N23" s="19">
        <f t="shared" si="8"/>
        <v>19.986991011613433</v>
      </c>
      <c r="O23" s="50">
        <f t="shared" si="9"/>
        <v>21.199511636976528</v>
      </c>
      <c r="P23" s="49">
        <f t="shared" si="10"/>
        <v>23.018292575021164</v>
      </c>
      <c r="Q23" s="49">
        <f t="shared" si="11"/>
        <v>24.837073513065803</v>
      </c>
    </row>
    <row r="24" spans="1:18" x14ac:dyDescent="0.4">
      <c r="A24" s="11" t="s">
        <v>50</v>
      </c>
      <c r="B24" s="12" t="s">
        <v>16</v>
      </c>
      <c r="C24" s="18">
        <v>1.3420455595833516</v>
      </c>
      <c r="D24" s="18">
        <v>0.62837086004725873</v>
      </c>
      <c r="E24" s="27">
        <f t="shared" si="0"/>
        <v>0.71367469953609286</v>
      </c>
      <c r="F24" s="19">
        <f t="shared" si="1"/>
        <v>1.0278601295597223</v>
      </c>
      <c r="G24" s="19">
        <f t="shared" si="2"/>
        <v>1.3420455595833516</v>
      </c>
      <c r="H24" s="48">
        <f t="shared" si="3"/>
        <v>1.6562309896069809</v>
      </c>
      <c r="I24" s="49">
        <f t="shared" si="4"/>
        <v>1.9704164196306104</v>
      </c>
      <c r="J24" s="5"/>
      <c r="K24" s="27">
        <f t="shared" si="5"/>
        <v>0.83934887154554461</v>
      </c>
      <c r="L24" s="19">
        <f t="shared" si="6"/>
        <v>1.0278601295597223</v>
      </c>
      <c r="M24" s="19">
        <f t="shared" si="7"/>
        <v>1.2163713875738997</v>
      </c>
      <c r="N24" s="19">
        <f t="shared" si="8"/>
        <v>1.3420455595833516</v>
      </c>
      <c r="O24" s="50">
        <f t="shared" si="9"/>
        <v>1.4677197315928034</v>
      </c>
      <c r="P24" s="49">
        <f t="shared" si="10"/>
        <v>1.6562309896069809</v>
      </c>
      <c r="Q24" s="49">
        <f t="shared" si="11"/>
        <v>1.8447422476211586</v>
      </c>
    </row>
    <row r="25" spans="1:18" x14ac:dyDescent="0.4">
      <c r="A25" s="11" t="s">
        <v>51</v>
      </c>
      <c r="B25" s="12" t="s">
        <v>16</v>
      </c>
      <c r="C25" s="18">
        <v>1.7694254213725675</v>
      </c>
      <c r="D25" s="18">
        <v>0.89609536243419641</v>
      </c>
      <c r="E25" s="27">
        <f t="shared" si="0"/>
        <v>0.87333005893837112</v>
      </c>
      <c r="F25" s="19">
        <f t="shared" si="1"/>
        <v>1.3213777401554694</v>
      </c>
      <c r="G25" s="19">
        <f t="shared" si="2"/>
        <v>1.7694254213725675</v>
      </c>
      <c r="H25" s="48">
        <f t="shared" si="3"/>
        <v>2.2174731025896657</v>
      </c>
      <c r="I25" s="49">
        <f t="shared" si="4"/>
        <v>2.6655207838067638</v>
      </c>
      <c r="J25" s="5"/>
      <c r="K25" s="19">
        <f t="shared" si="5"/>
        <v>1.0525491314252102</v>
      </c>
      <c r="L25" s="19">
        <f t="shared" si="6"/>
        <v>1.3213777401554694</v>
      </c>
      <c r="M25" s="19">
        <f t="shared" si="7"/>
        <v>1.5902063488857283</v>
      </c>
      <c r="N25" s="19">
        <f t="shared" si="8"/>
        <v>1.7694254213725675</v>
      </c>
      <c r="O25" s="50">
        <f t="shared" si="9"/>
        <v>1.9486444938594067</v>
      </c>
      <c r="P25" s="49">
        <f t="shared" si="10"/>
        <v>2.2174731025896657</v>
      </c>
      <c r="Q25" s="49">
        <f t="shared" si="11"/>
        <v>2.4863017113199248</v>
      </c>
    </row>
    <row r="26" spans="1:18" x14ac:dyDescent="0.4">
      <c r="A26" s="13" t="s">
        <v>66</v>
      </c>
      <c r="B26" s="14" t="s">
        <v>36</v>
      </c>
      <c r="C26" s="25">
        <v>39.143683179461725</v>
      </c>
      <c r="D26" s="25">
        <v>10.707793633161328</v>
      </c>
      <c r="E26" s="22">
        <f t="shared" si="0"/>
        <v>28.435889546300395</v>
      </c>
      <c r="F26" s="22">
        <f t="shared" si="1"/>
        <v>33.78978636288106</v>
      </c>
      <c r="G26" s="22">
        <f t="shared" si="2"/>
        <v>39.143683179461725</v>
      </c>
      <c r="H26" s="52">
        <f t="shared" si="3"/>
        <v>44.49757999604239</v>
      </c>
      <c r="I26" s="51">
        <f t="shared" si="4"/>
        <v>49.851476812623055</v>
      </c>
      <c r="J26" s="6"/>
      <c r="K26" s="22">
        <f t="shared" si="5"/>
        <v>30.577448272932664</v>
      </c>
      <c r="L26" s="22">
        <f t="shared" si="6"/>
        <v>33.78978636288106</v>
      </c>
      <c r="M26" s="22">
        <f t="shared" si="7"/>
        <v>37.002124452829456</v>
      </c>
      <c r="N26" s="22">
        <f t="shared" si="8"/>
        <v>39.143683179461725</v>
      </c>
      <c r="O26" s="53">
        <f t="shared" si="9"/>
        <v>41.285241906093994</v>
      </c>
      <c r="P26" s="51">
        <f t="shared" si="10"/>
        <v>44.49757999604239</v>
      </c>
      <c r="Q26" s="51">
        <f t="shared" si="11"/>
        <v>47.709918085990786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7.5401129743628053</v>
      </c>
      <c r="D28" s="18">
        <v>2.2261190975438296</v>
      </c>
      <c r="E28" s="49">
        <f t="shared" si="0"/>
        <v>5.3139938768189756</v>
      </c>
      <c r="F28" s="48">
        <f t="shared" si="1"/>
        <v>6.4270534255908904</v>
      </c>
      <c r="G28" s="19">
        <f t="shared" si="2"/>
        <v>7.5401129743628053</v>
      </c>
      <c r="H28" s="19">
        <f t="shared" si="3"/>
        <v>8.653172523134721</v>
      </c>
      <c r="I28" s="19">
        <f t="shared" si="4"/>
        <v>9.7662320719066358</v>
      </c>
      <c r="J28" s="5"/>
      <c r="K28" s="49">
        <f t="shared" si="5"/>
        <v>5.7592176963277417</v>
      </c>
      <c r="L28" s="48">
        <f t="shared" si="6"/>
        <v>6.4270534255908904</v>
      </c>
      <c r="M28" s="50">
        <f t="shared" si="7"/>
        <v>7.0948891548540391</v>
      </c>
      <c r="N28" s="19">
        <f t="shared" si="8"/>
        <v>7.5401129743628053</v>
      </c>
      <c r="O28" s="19">
        <f t="shared" si="9"/>
        <v>7.9853367938715714</v>
      </c>
      <c r="P28" s="19">
        <f t="shared" si="10"/>
        <v>8.653172523134721</v>
      </c>
      <c r="Q28" s="19">
        <f t="shared" si="11"/>
        <v>9.3210082523978688</v>
      </c>
    </row>
    <row r="29" spans="1:18" x14ac:dyDescent="0.4">
      <c r="A29" s="11" t="s">
        <v>62</v>
      </c>
      <c r="B29" s="12" t="s">
        <v>15</v>
      </c>
      <c r="C29" s="18">
        <v>8.209994163010041</v>
      </c>
      <c r="D29" s="18">
        <v>2.1043263402730705</v>
      </c>
      <c r="E29" s="49">
        <f t="shared" si="0"/>
        <v>6.1056678227369705</v>
      </c>
      <c r="F29" s="48">
        <f t="shared" si="1"/>
        <v>7.1578309928735058</v>
      </c>
      <c r="G29" s="19">
        <f t="shared" si="2"/>
        <v>8.209994163010041</v>
      </c>
      <c r="H29" s="19">
        <f t="shared" si="3"/>
        <v>9.2621573331465754</v>
      </c>
      <c r="I29" s="19">
        <f t="shared" si="4"/>
        <v>10.314320503283112</v>
      </c>
      <c r="J29" s="5"/>
      <c r="K29" s="49">
        <f t="shared" si="5"/>
        <v>6.5265330907915846</v>
      </c>
      <c r="L29" s="48">
        <f t="shared" si="6"/>
        <v>7.1578309928735058</v>
      </c>
      <c r="M29" s="50">
        <f t="shared" si="7"/>
        <v>7.7891288949554269</v>
      </c>
      <c r="N29" s="19">
        <f t="shared" si="8"/>
        <v>8.209994163010041</v>
      </c>
      <c r="O29" s="19">
        <f t="shared" si="9"/>
        <v>8.6308594310646551</v>
      </c>
      <c r="P29" s="19">
        <f t="shared" si="10"/>
        <v>9.2621573331465754</v>
      </c>
      <c r="Q29" s="19">
        <f t="shared" si="11"/>
        <v>9.8934552352284975</v>
      </c>
    </row>
    <row r="30" spans="1:18" x14ac:dyDescent="0.4">
      <c r="A30" s="11" t="s">
        <v>33</v>
      </c>
      <c r="B30" s="12" t="s">
        <v>15</v>
      </c>
      <c r="C30" s="18">
        <v>9.666869861399034</v>
      </c>
      <c r="D30" s="18">
        <v>2.1822940561962634</v>
      </c>
      <c r="E30" s="49">
        <f t="shared" si="0"/>
        <v>7.4845758052027707</v>
      </c>
      <c r="F30" s="48">
        <f t="shared" si="1"/>
        <v>8.5757228333009028</v>
      </c>
      <c r="G30" s="19">
        <f t="shared" si="2"/>
        <v>9.666869861399034</v>
      </c>
      <c r="H30" s="19">
        <f t="shared" si="3"/>
        <v>10.758016889497165</v>
      </c>
      <c r="I30" s="19">
        <f t="shared" si="4"/>
        <v>11.849163917595298</v>
      </c>
      <c r="J30" s="5"/>
      <c r="K30" s="49">
        <f t="shared" si="5"/>
        <v>7.9210346164420233</v>
      </c>
      <c r="L30" s="48">
        <f t="shared" si="6"/>
        <v>8.5757228333009028</v>
      </c>
      <c r="M30" s="50">
        <f t="shared" si="7"/>
        <v>9.2304110501597805</v>
      </c>
      <c r="N30" s="19">
        <f t="shared" si="8"/>
        <v>9.666869861399034</v>
      </c>
      <c r="O30" s="19">
        <f t="shared" si="9"/>
        <v>10.103328672638288</v>
      </c>
      <c r="P30" s="19">
        <f t="shared" si="10"/>
        <v>10.758016889497165</v>
      </c>
      <c r="Q30" s="19">
        <f t="shared" si="11"/>
        <v>11.412705106356045</v>
      </c>
    </row>
    <row r="31" spans="1:18" x14ac:dyDescent="0.4">
      <c r="A31" s="11" t="s">
        <v>34</v>
      </c>
      <c r="B31" s="12" t="s">
        <v>38</v>
      </c>
      <c r="C31" s="26">
        <v>5.7643201831610966</v>
      </c>
      <c r="D31" s="26">
        <v>1.2601723094153661</v>
      </c>
      <c r="E31" s="49">
        <f>C31-D31</f>
        <v>4.5041478737457306</v>
      </c>
      <c r="F31" s="48">
        <f>C31-0.5*D31</f>
        <v>5.1342340284534131</v>
      </c>
      <c r="G31" s="19">
        <f>C31</f>
        <v>5.7643201831610966</v>
      </c>
      <c r="H31" s="19">
        <f>C31+0.5*D31</f>
        <v>6.3944063378687801</v>
      </c>
      <c r="I31" s="19">
        <f>C31+D31</f>
        <v>7.0244924925764627</v>
      </c>
      <c r="J31" s="19"/>
      <c r="K31" s="49">
        <f>C31-0.8*D31</f>
        <v>4.7561823356288038</v>
      </c>
      <c r="L31" s="48">
        <f>C31-0.5*D31</f>
        <v>5.1342340284534131</v>
      </c>
      <c r="M31" s="50">
        <f>C31-0.2*D31</f>
        <v>5.5122857212780234</v>
      </c>
      <c r="N31" s="19">
        <f>C31</f>
        <v>5.7643201831610966</v>
      </c>
      <c r="O31" s="19">
        <f>C31+0.2*D31</f>
        <v>6.0163546450441698</v>
      </c>
      <c r="P31" s="19">
        <f>C31+0.5*D31</f>
        <v>6.3944063378687801</v>
      </c>
      <c r="Q31" s="19">
        <f>C31+0.8*D31</f>
        <v>6.7724580306933895</v>
      </c>
    </row>
    <row r="32" spans="1:18" x14ac:dyDescent="0.4">
      <c r="A32" s="9" t="s">
        <v>53</v>
      </c>
      <c r="B32" s="12" t="s">
        <v>37</v>
      </c>
      <c r="C32" s="19">
        <v>25.416976998771879</v>
      </c>
      <c r="D32" s="19">
        <v>5.1165250171118517</v>
      </c>
      <c r="E32" s="49">
        <f t="shared" si="0"/>
        <v>20.300451981660029</v>
      </c>
      <c r="F32" s="48">
        <f t="shared" si="1"/>
        <v>22.858714490215952</v>
      </c>
      <c r="G32" s="19">
        <f t="shared" si="2"/>
        <v>25.416976998771879</v>
      </c>
      <c r="H32" s="19">
        <f t="shared" si="3"/>
        <v>27.975239507327807</v>
      </c>
      <c r="I32" s="19">
        <f t="shared" si="4"/>
        <v>30.53350201588373</v>
      </c>
      <c r="J32" s="5"/>
      <c r="K32" s="49">
        <f t="shared" si="5"/>
        <v>21.323756985082397</v>
      </c>
      <c r="L32" s="48">
        <f t="shared" si="6"/>
        <v>22.858714490215952</v>
      </c>
      <c r="M32" s="50">
        <f t="shared" si="7"/>
        <v>24.393671995349511</v>
      </c>
      <c r="N32" s="19">
        <f t="shared" si="8"/>
        <v>25.416976998771879</v>
      </c>
      <c r="O32" s="19">
        <f t="shared" si="9"/>
        <v>26.440282002194248</v>
      </c>
      <c r="P32" s="19">
        <f t="shared" si="10"/>
        <v>27.975239507327807</v>
      </c>
      <c r="Q32" s="19">
        <f t="shared" si="11"/>
        <v>29.510197012461362</v>
      </c>
    </row>
    <row r="33" spans="1:18" x14ac:dyDescent="0.4">
      <c r="A33" s="13" t="s">
        <v>54</v>
      </c>
      <c r="B33" s="14" t="s">
        <v>17</v>
      </c>
      <c r="C33" s="47">
        <v>15.754871284247207</v>
      </c>
      <c r="D33" s="47">
        <v>3.8592870969495117</v>
      </c>
      <c r="E33" s="51">
        <f t="shared" si="0"/>
        <v>11.895584187297695</v>
      </c>
      <c r="F33" s="52">
        <f t="shared" si="1"/>
        <v>13.825227735772451</v>
      </c>
      <c r="G33" s="22">
        <f t="shared" si="2"/>
        <v>15.754871284247207</v>
      </c>
      <c r="H33" s="22">
        <f t="shared" si="3"/>
        <v>17.684514832721963</v>
      </c>
      <c r="I33" s="22">
        <f t="shared" si="4"/>
        <v>19.614158381196717</v>
      </c>
      <c r="J33" s="22"/>
      <c r="K33" s="51">
        <f t="shared" si="5"/>
        <v>12.667441606687596</v>
      </c>
      <c r="L33" s="52">
        <f t="shared" si="6"/>
        <v>13.825227735772451</v>
      </c>
      <c r="M33" s="53">
        <f t="shared" si="7"/>
        <v>14.983013864857304</v>
      </c>
      <c r="N33" s="22">
        <f t="shared" si="8"/>
        <v>15.754871284247207</v>
      </c>
      <c r="O33" s="22">
        <f t="shared" si="9"/>
        <v>16.526728703637108</v>
      </c>
      <c r="P33" s="22">
        <f t="shared" si="10"/>
        <v>17.684514832721963</v>
      </c>
      <c r="Q33" s="22">
        <f t="shared" si="11"/>
        <v>18.842300961806817</v>
      </c>
      <c r="R33" s="44"/>
    </row>
    <row r="34" spans="1:18" x14ac:dyDescent="0.4">
      <c r="A34" s="9" t="s">
        <v>55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59.130674191075158</v>
      </c>
      <c r="D35" s="26">
        <v>15.369272562721008</v>
      </c>
      <c r="E35" s="19">
        <f t="shared" si="0"/>
        <v>43.76140162835415</v>
      </c>
      <c r="F35" s="19">
        <f t="shared" si="1"/>
        <v>51.446037909714654</v>
      </c>
      <c r="G35" s="19">
        <f t="shared" si="2"/>
        <v>59.130674191075158</v>
      </c>
      <c r="H35" s="48">
        <f t="shared" si="3"/>
        <v>66.815310472435669</v>
      </c>
      <c r="I35" s="49">
        <f t="shared" si="4"/>
        <v>74.499946753796166</v>
      </c>
      <c r="J35" s="19"/>
      <c r="K35" s="19">
        <f t="shared" si="5"/>
        <v>46.835256140898352</v>
      </c>
      <c r="L35" s="19">
        <f t="shared" si="6"/>
        <v>51.446037909714654</v>
      </c>
      <c r="M35" s="19">
        <f t="shared" si="7"/>
        <v>56.056819678530957</v>
      </c>
      <c r="N35" s="19">
        <f t="shared" si="8"/>
        <v>59.130674191075158</v>
      </c>
      <c r="O35" s="50">
        <f t="shared" si="9"/>
        <v>62.20452870361936</v>
      </c>
      <c r="P35" s="48">
        <f t="shared" si="10"/>
        <v>66.815310472435669</v>
      </c>
      <c r="Q35" s="49">
        <f t="shared" si="11"/>
        <v>71.426092241251965</v>
      </c>
      <c r="R35" s="45"/>
    </row>
    <row r="36" spans="1:18" x14ac:dyDescent="0.4">
      <c r="A36" s="17" t="s">
        <v>35</v>
      </c>
      <c r="B36" s="14" t="s">
        <v>40</v>
      </c>
      <c r="C36" s="47">
        <v>62.75755043925831</v>
      </c>
      <c r="D36" s="47">
        <v>9.9952252601638492</v>
      </c>
      <c r="E36" s="22">
        <f t="shared" si="0"/>
        <v>52.762325179094461</v>
      </c>
      <c r="F36" s="22">
        <f t="shared" si="1"/>
        <v>57.759937809176385</v>
      </c>
      <c r="G36" s="22">
        <f t="shared" si="2"/>
        <v>62.75755043925831</v>
      </c>
      <c r="H36" s="52">
        <f t="shared" si="3"/>
        <v>67.755163069340227</v>
      </c>
      <c r="I36" s="51">
        <f t="shared" si="4"/>
        <v>72.752775699422159</v>
      </c>
      <c r="J36" s="22"/>
      <c r="K36" s="22">
        <f t="shared" si="5"/>
        <v>54.761370231127231</v>
      </c>
      <c r="L36" s="22">
        <f t="shared" si="6"/>
        <v>57.759937809176385</v>
      </c>
      <c r="M36" s="22">
        <f t="shared" si="7"/>
        <v>60.75850538722554</v>
      </c>
      <c r="N36" s="22">
        <f t="shared" si="8"/>
        <v>62.75755043925831</v>
      </c>
      <c r="O36" s="53">
        <f t="shared" si="9"/>
        <v>64.75659549129108</v>
      </c>
      <c r="P36" s="52">
        <f t="shared" si="10"/>
        <v>67.755163069340227</v>
      </c>
      <c r="Q36" s="51">
        <f t="shared" si="11"/>
        <v>70.753730647389389</v>
      </c>
      <c r="R36" s="44"/>
    </row>
    <row r="37" spans="1:18" x14ac:dyDescent="0.4">
      <c r="A37" s="9" t="s">
        <v>56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22.608066046844833</v>
      </c>
      <c r="D38" s="19">
        <v>7.1567719669725971</v>
      </c>
      <c r="E38" s="19">
        <f t="shared" si="0"/>
        <v>15.451294079872236</v>
      </c>
      <c r="F38" s="19">
        <f t="shared" si="1"/>
        <v>19.029680063358533</v>
      </c>
      <c r="G38" s="19">
        <f t="shared" si="2"/>
        <v>22.608066046844833</v>
      </c>
      <c r="H38" s="48">
        <f t="shared" si="3"/>
        <v>26.186452030331132</v>
      </c>
      <c r="I38" s="49">
        <f t="shared" si="4"/>
        <v>29.764838013817432</v>
      </c>
      <c r="J38" s="5"/>
      <c r="K38" s="19">
        <f t="shared" si="5"/>
        <v>16.882648473266755</v>
      </c>
      <c r="L38" s="19">
        <f t="shared" si="6"/>
        <v>19.029680063358533</v>
      </c>
      <c r="M38" s="19">
        <f t="shared" si="7"/>
        <v>21.176711653450312</v>
      </c>
      <c r="N38" s="19">
        <f t="shared" si="8"/>
        <v>22.608066046844833</v>
      </c>
      <c r="O38" s="50">
        <f t="shared" si="9"/>
        <v>24.039420440239354</v>
      </c>
      <c r="P38" s="48">
        <f t="shared" si="10"/>
        <v>26.186452030331132</v>
      </c>
      <c r="Q38" s="49">
        <f t="shared" si="11"/>
        <v>28.333483620422911</v>
      </c>
    </row>
    <row r="39" spans="1:18" x14ac:dyDescent="0.4">
      <c r="A39" s="17" t="s">
        <v>20</v>
      </c>
      <c r="B39" s="12" t="s">
        <v>41</v>
      </c>
      <c r="C39" s="19">
        <v>30.697607440062775</v>
      </c>
      <c r="D39" s="19">
        <v>5.5924236972158541</v>
      </c>
      <c r="E39" s="19">
        <f t="shared" si="0"/>
        <v>25.105183742846922</v>
      </c>
      <c r="F39" s="19">
        <f t="shared" si="1"/>
        <v>27.901395591454847</v>
      </c>
      <c r="G39" s="19">
        <f t="shared" si="2"/>
        <v>30.697607440062775</v>
      </c>
      <c r="H39" s="48">
        <f t="shared" si="3"/>
        <v>33.4938192886707</v>
      </c>
      <c r="I39" s="49">
        <f t="shared" si="4"/>
        <v>36.290031137278632</v>
      </c>
      <c r="J39" s="5"/>
      <c r="K39" s="19">
        <f t="shared" si="5"/>
        <v>26.223668482290091</v>
      </c>
      <c r="L39" s="19">
        <f t="shared" si="6"/>
        <v>27.901395591454847</v>
      </c>
      <c r="M39" s="19">
        <f t="shared" si="7"/>
        <v>29.579122700619603</v>
      </c>
      <c r="N39" s="19">
        <f t="shared" si="8"/>
        <v>30.697607440062775</v>
      </c>
      <c r="O39" s="50">
        <f t="shared" si="9"/>
        <v>31.816092179505947</v>
      </c>
      <c r="P39" s="48">
        <f t="shared" si="10"/>
        <v>33.4938192886707</v>
      </c>
      <c r="Q39" s="49">
        <f t="shared" si="11"/>
        <v>35.171546397835456</v>
      </c>
    </row>
    <row r="40" spans="1:18" ht="56.25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FC880-8ADC-49A6-AAF2-F14741B0397D}">
  <sheetPr codeName="Sheet26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99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8.1541059939229772</v>
      </c>
      <c r="D5" s="18">
        <v>2.1961968941899261</v>
      </c>
      <c r="E5" s="19">
        <f>C5-D5</f>
        <v>5.9579090997330511</v>
      </c>
      <c r="F5" s="19">
        <f>C5-0.5*D5</f>
        <v>7.0560075468280141</v>
      </c>
      <c r="G5" s="19">
        <f>C5</f>
        <v>8.1541059939229772</v>
      </c>
      <c r="H5" s="48">
        <f>C5+0.5*D5</f>
        <v>9.2522044410179411</v>
      </c>
      <c r="I5" s="49">
        <f>C5+D5</f>
        <v>10.350302888112903</v>
      </c>
      <c r="J5" s="5"/>
      <c r="K5" s="19">
        <f>C5-0.8*D5</f>
        <v>6.3971484785710366</v>
      </c>
      <c r="L5" s="19">
        <f>C5-0.5*D5</f>
        <v>7.0560075468280141</v>
      </c>
      <c r="M5" s="19">
        <f>C5-0.2*D5</f>
        <v>7.7148666150849916</v>
      </c>
      <c r="N5" s="19">
        <f>C5</f>
        <v>8.1541059939229772</v>
      </c>
      <c r="O5" s="50">
        <f>C5+0.2*D5</f>
        <v>8.5933453727609628</v>
      </c>
      <c r="P5" s="48">
        <f>C5+0.5*D5</f>
        <v>9.2522044410179411</v>
      </c>
      <c r="Q5" s="49">
        <f>C5+0.8*D5</f>
        <v>9.9110635092749177</v>
      </c>
    </row>
    <row r="6" spans="1:18" x14ac:dyDescent="0.4">
      <c r="A6" s="11" t="s">
        <v>47</v>
      </c>
      <c r="B6" s="12" t="s">
        <v>15</v>
      </c>
      <c r="C6" s="18">
        <v>8.4308255881056109</v>
      </c>
      <c r="D6" s="18">
        <v>1.9515571597809569</v>
      </c>
      <c r="E6" s="19">
        <f t="shared" ref="E6:E39" si="0">C6-D6</f>
        <v>6.4792684283246542</v>
      </c>
      <c r="F6" s="19">
        <f t="shared" ref="F6:F39" si="1">C6-0.5*D6</f>
        <v>7.4550470082151321</v>
      </c>
      <c r="G6" s="19">
        <f t="shared" ref="G6:G39" si="2">C6</f>
        <v>8.4308255881056109</v>
      </c>
      <c r="H6" s="48">
        <f t="shared" ref="H6:H39" si="3">C6+0.5*D6</f>
        <v>9.4066041679960897</v>
      </c>
      <c r="I6" s="49">
        <f t="shared" ref="I6:I39" si="4">C6+D6</f>
        <v>10.382382747886568</v>
      </c>
      <c r="J6" s="5"/>
      <c r="K6" s="19">
        <f t="shared" ref="K6:K39" si="5">C6-0.8*D6</f>
        <v>6.8695798602808456</v>
      </c>
      <c r="L6" s="19">
        <f t="shared" ref="L6:L39" si="6">C6-0.5*D6</f>
        <v>7.4550470082151321</v>
      </c>
      <c r="M6" s="19">
        <f t="shared" ref="M6:M39" si="7">C6-0.2*D6</f>
        <v>8.0405141561494187</v>
      </c>
      <c r="N6" s="19">
        <f t="shared" ref="N6:N39" si="8">C6</f>
        <v>8.4308255881056109</v>
      </c>
      <c r="O6" s="50">
        <f t="shared" ref="O6:O39" si="9">C6+0.2*D6</f>
        <v>8.8211370200618031</v>
      </c>
      <c r="P6" s="48">
        <f t="shared" ref="P6:P39" si="10">C6+0.5*D6</f>
        <v>9.4066041679960897</v>
      </c>
      <c r="Q6" s="49">
        <f t="shared" ref="Q6:Q39" si="11">C6+0.8*D6</f>
        <v>9.9920713159303762</v>
      </c>
    </row>
    <row r="7" spans="1:18" x14ac:dyDescent="0.4">
      <c r="A7" s="11" t="s">
        <v>22</v>
      </c>
      <c r="B7" s="12" t="s">
        <v>16</v>
      </c>
      <c r="C7" s="18">
        <v>2.1654847862263442</v>
      </c>
      <c r="D7" s="18">
        <v>1.0330391558662773</v>
      </c>
      <c r="E7" s="19">
        <f t="shared" si="0"/>
        <v>1.132445630360067</v>
      </c>
      <c r="F7" s="19">
        <f t="shared" si="1"/>
        <v>1.6489652082932056</v>
      </c>
      <c r="G7" s="19">
        <f t="shared" si="2"/>
        <v>2.1654847862263442</v>
      </c>
      <c r="H7" s="48">
        <f t="shared" si="3"/>
        <v>2.6820043641594831</v>
      </c>
      <c r="I7" s="49">
        <f t="shared" si="4"/>
        <v>3.1985239420926215</v>
      </c>
      <c r="J7" s="5"/>
      <c r="K7" s="19">
        <f t="shared" si="5"/>
        <v>1.3390534615333225</v>
      </c>
      <c r="L7" s="19">
        <f t="shared" si="6"/>
        <v>1.6489652082932056</v>
      </c>
      <c r="M7" s="19">
        <f t="shared" si="7"/>
        <v>1.9588769550530887</v>
      </c>
      <c r="N7" s="19">
        <f t="shared" si="8"/>
        <v>2.1654847862263442</v>
      </c>
      <c r="O7" s="50">
        <f t="shared" si="9"/>
        <v>2.3720926173995998</v>
      </c>
      <c r="P7" s="48">
        <f t="shared" si="10"/>
        <v>2.6820043641594831</v>
      </c>
      <c r="Q7" s="49">
        <f t="shared" si="11"/>
        <v>2.9919161109193659</v>
      </c>
    </row>
    <row r="8" spans="1:18" x14ac:dyDescent="0.4">
      <c r="A8" s="11" t="s">
        <v>23</v>
      </c>
      <c r="B8" s="12" t="s">
        <v>15</v>
      </c>
      <c r="C8" s="18">
        <v>6.2185059487824503</v>
      </c>
      <c r="D8" s="18">
        <v>1.9364356713508994</v>
      </c>
      <c r="E8" s="19">
        <f t="shared" si="0"/>
        <v>4.2820702774315507</v>
      </c>
      <c r="F8" s="19">
        <f t="shared" si="1"/>
        <v>5.2502881131070005</v>
      </c>
      <c r="G8" s="19">
        <f t="shared" si="2"/>
        <v>6.2185059487824503</v>
      </c>
      <c r="H8" s="48">
        <f t="shared" si="3"/>
        <v>7.1867237844579002</v>
      </c>
      <c r="I8" s="49">
        <f t="shared" si="4"/>
        <v>8.15494162013335</v>
      </c>
      <c r="J8" s="5"/>
      <c r="K8" s="19">
        <f t="shared" si="5"/>
        <v>4.6693574117017302</v>
      </c>
      <c r="L8" s="19">
        <f t="shared" si="6"/>
        <v>5.2502881131070005</v>
      </c>
      <c r="M8" s="19">
        <f t="shared" si="7"/>
        <v>5.8312188145122708</v>
      </c>
      <c r="N8" s="19">
        <f t="shared" si="8"/>
        <v>6.2185059487824503</v>
      </c>
      <c r="O8" s="50">
        <f t="shared" si="9"/>
        <v>6.6057930830526299</v>
      </c>
      <c r="P8" s="48">
        <f t="shared" si="10"/>
        <v>7.1867237844579002</v>
      </c>
      <c r="Q8" s="49">
        <f t="shared" si="11"/>
        <v>7.7676544858631704</v>
      </c>
    </row>
    <row r="9" spans="1:18" x14ac:dyDescent="0.4">
      <c r="A9" s="11" t="s">
        <v>24</v>
      </c>
      <c r="B9" s="12" t="s">
        <v>16</v>
      </c>
      <c r="C9" s="18">
        <v>2.1030440712538492</v>
      </c>
      <c r="D9" s="18">
        <v>0.93933596384689511</v>
      </c>
      <c r="E9" s="19">
        <f t="shared" si="0"/>
        <v>1.1637081074069542</v>
      </c>
      <c r="F9" s="19">
        <f t="shared" si="1"/>
        <v>1.6333760893304017</v>
      </c>
      <c r="G9" s="19">
        <f t="shared" si="2"/>
        <v>2.1030440712538492</v>
      </c>
      <c r="H9" s="48">
        <f t="shared" si="3"/>
        <v>2.5727120531772969</v>
      </c>
      <c r="I9" s="49">
        <f t="shared" si="4"/>
        <v>3.0423800351007442</v>
      </c>
      <c r="J9" s="5"/>
      <c r="K9" s="19">
        <f t="shared" si="5"/>
        <v>1.3515753001763331</v>
      </c>
      <c r="L9" s="19">
        <f t="shared" si="6"/>
        <v>1.6333760893304017</v>
      </c>
      <c r="M9" s="19">
        <f t="shared" si="7"/>
        <v>1.9151768784844703</v>
      </c>
      <c r="N9" s="19">
        <f t="shared" si="8"/>
        <v>2.1030440712538492</v>
      </c>
      <c r="O9" s="50">
        <f t="shared" si="9"/>
        <v>2.2909112640232281</v>
      </c>
      <c r="P9" s="48">
        <f t="shared" si="10"/>
        <v>2.5727120531772969</v>
      </c>
      <c r="Q9" s="49">
        <f t="shared" si="11"/>
        <v>2.8545128423313653</v>
      </c>
    </row>
    <row r="10" spans="1:18" x14ac:dyDescent="0.4">
      <c r="A10" s="9" t="s">
        <v>25</v>
      </c>
      <c r="B10" s="12" t="s">
        <v>18</v>
      </c>
      <c r="C10" s="20">
        <v>27.07196638829123</v>
      </c>
      <c r="D10" s="20">
        <v>5.308518208867655</v>
      </c>
      <c r="E10" s="19">
        <f t="shared" si="0"/>
        <v>21.763448179423577</v>
      </c>
      <c r="F10" s="19">
        <f t="shared" si="1"/>
        <v>24.417707283857403</v>
      </c>
      <c r="G10" s="19">
        <f t="shared" si="2"/>
        <v>27.07196638829123</v>
      </c>
      <c r="H10" s="48">
        <f t="shared" si="3"/>
        <v>29.726225492725057</v>
      </c>
      <c r="I10" s="49">
        <f t="shared" si="4"/>
        <v>32.380484597158883</v>
      </c>
      <c r="J10" s="5"/>
      <c r="K10" s="19">
        <f t="shared" si="5"/>
        <v>22.825151821197107</v>
      </c>
      <c r="L10" s="19">
        <f t="shared" si="6"/>
        <v>24.417707283857403</v>
      </c>
      <c r="M10" s="19">
        <f t="shared" si="7"/>
        <v>26.0102627465177</v>
      </c>
      <c r="N10" s="19">
        <f t="shared" si="8"/>
        <v>27.07196638829123</v>
      </c>
      <c r="O10" s="50">
        <f t="shared" si="9"/>
        <v>28.13367003006476</v>
      </c>
      <c r="P10" s="48">
        <f t="shared" si="10"/>
        <v>29.726225492725057</v>
      </c>
      <c r="Q10" s="49">
        <f t="shared" si="11"/>
        <v>31.318780955385353</v>
      </c>
      <c r="R10" s="1"/>
    </row>
    <row r="11" spans="1:18" x14ac:dyDescent="0.4">
      <c r="A11" s="11" t="s">
        <v>63</v>
      </c>
      <c r="B11" s="12" t="s">
        <v>15</v>
      </c>
      <c r="C11" s="18">
        <v>7.7600063125617673</v>
      </c>
      <c r="D11" s="18">
        <v>2.0653475954156559</v>
      </c>
      <c r="E11" s="49">
        <f t="shared" si="0"/>
        <v>5.6946587171461118</v>
      </c>
      <c r="F11" s="48">
        <f t="shared" si="1"/>
        <v>6.7273325148539396</v>
      </c>
      <c r="G11" s="19">
        <f t="shared" si="2"/>
        <v>7.7600063125617673</v>
      </c>
      <c r="H11" s="19">
        <f t="shared" si="3"/>
        <v>8.7926801102695951</v>
      </c>
      <c r="I11" s="19">
        <f t="shared" si="4"/>
        <v>9.8253539079774228</v>
      </c>
      <c r="J11" s="5"/>
      <c r="K11" s="49">
        <f t="shared" si="5"/>
        <v>6.1077282362292422</v>
      </c>
      <c r="L11" s="48">
        <f t="shared" si="6"/>
        <v>6.7273325148539396</v>
      </c>
      <c r="M11" s="50">
        <f t="shared" si="7"/>
        <v>7.346936793478636</v>
      </c>
      <c r="N11" s="19">
        <f t="shared" si="8"/>
        <v>7.7600063125617673</v>
      </c>
      <c r="O11" s="19">
        <f t="shared" si="9"/>
        <v>8.1730758316448977</v>
      </c>
      <c r="P11" s="19">
        <f t="shared" si="10"/>
        <v>8.7926801102695951</v>
      </c>
      <c r="Q11" s="19">
        <f t="shared" si="11"/>
        <v>9.4122843888942924</v>
      </c>
    </row>
    <row r="12" spans="1:18" x14ac:dyDescent="0.4">
      <c r="A12" s="11" t="s">
        <v>26</v>
      </c>
      <c r="B12" s="12" t="s">
        <v>16</v>
      </c>
      <c r="C12" s="18">
        <v>2.8342492912994111</v>
      </c>
      <c r="D12" s="18">
        <v>0.81098259420364727</v>
      </c>
      <c r="E12" s="49">
        <f t="shared" si="0"/>
        <v>2.0232666970957638</v>
      </c>
      <c r="F12" s="48">
        <f t="shared" si="1"/>
        <v>2.4287579941975874</v>
      </c>
      <c r="G12" s="19">
        <f t="shared" si="2"/>
        <v>2.8342492912994111</v>
      </c>
      <c r="H12" s="19">
        <f t="shared" si="3"/>
        <v>3.2397405884012347</v>
      </c>
      <c r="I12" s="19">
        <f t="shared" si="4"/>
        <v>3.6452318855030583</v>
      </c>
      <c r="J12" s="5"/>
      <c r="K12" s="49">
        <f t="shared" si="5"/>
        <v>2.1854632159364931</v>
      </c>
      <c r="L12" s="48">
        <f t="shared" si="6"/>
        <v>2.4287579941975874</v>
      </c>
      <c r="M12" s="50">
        <f t="shared" si="7"/>
        <v>2.6720527724586818</v>
      </c>
      <c r="N12" s="19">
        <f t="shared" si="8"/>
        <v>2.8342492912994111</v>
      </c>
      <c r="O12" s="19">
        <f t="shared" si="9"/>
        <v>2.9964458101401403</v>
      </c>
      <c r="P12" s="19">
        <f t="shared" si="10"/>
        <v>3.2397405884012347</v>
      </c>
      <c r="Q12" s="19">
        <f t="shared" si="11"/>
        <v>3.483035366662329</v>
      </c>
    </row>
    <row r="13" spans="1:18" x14ac:dyDescent="0.4">
      <c r="A13" s="11" t="s">
        <v>27</v>
      </c>
      <c r="B13" s="12" t="s">
        <v>16</v>
      </c>
      <c r="C13" s="18">
        <v>2.874756805382896</v>
      </c>
      <c r="D13" s="18">
        <v>0.75834869059093235</v>
      </c>
      <c r="E13" s="49">
        <f t="shared" si="0"/>
        <v>2.1164081147919638</v>
      </c>
      <c r="F13" s="48">
        <f t="shared" si="1"/>
        <v>2.4955824600874297</v>
      </c>
      <c r="G13" s="19">
        <f t="shared" si="2"/>
        <v>2.874756805382896</v>
      </c>
      <c r="H13" s="19">
        <f t="shared" si="3"/>
        <v>3.2539311506783624</v>
      </c>
      <c r="I13" s="19">
        <f t="shared" si="4"/>
        <v>3.6331054959738283</v>
      </c>
      <c r="J13" s="5"/>
      <c r="K13" s="49">
        <f t="shared" si="5"/>
        <v>2.26807785291015</v>
      </c>
      <c r="L13" s="48">
        <f t="shared" si="6"/>
        <v>2.4955824600874297</v>
      </c>
      <c r="M13" s="50">
        <f t="shared" si="7"/>
        <v>2.7230870672647094</v>
      </c>
      <c r="N13" s="19">
        <f t="shared" si="8"/>
        <v>2.874756805382896</v>
      </c>
      <c r="O13" s="19">
        <f t="shared" si="9"/>
        <v>3.0264265435010826</v>
      </c>
      <c r="P13" s="19">
        <f t="shared" si="10"/>
        <v>3.2539311506783624</v>
      </c>
      <c r="Q13" s="19">
        <f t="shared" si="11"/>
        <v>3.4814357578556421</v>
      </c>
    </row>
    <row r="14" spans="1:18" x14ac:dyDescent="0.4">
      <c r="A14" s="11" t="s">
        <v>28</v>
      </c>
      <c r="B14" s="12" t="s">
        <v>16</v>
      </c>
      <c r="C14" s="18">
        <v>2.8126433023075101</v>
      </c>
      <c r="D14" s="18">
        <v>0.8201641023452898</v>
      </c>
      <c r="E14" s="49">
        <f t="shared" si="0"/>
        <v>1.9924791999622204</v>
      </c>
      <c r="F14" s="48">
        <f t="shared" si="1"/>
        <v>2.4025612511348653</v>
      </c>
      <c r="G14" s="19">
        <f t="shared" si="2"/>
        <v>2.8126433023075101</v>
      </c>
      <c r="H14" s="19">
        <f t="shared" si="3"/>
        <v>3.222725353480155</v>
      </c>
      <c r="I14" s="19">
        <f t="shared" si="4"/>
        <v>3.6328074046527998</v>
      </c>
      <c r="J14" s="5"/>
      <c r="K14" s="49">
        <f t="shared" si="5"/>
        <v>2.1565120204312782</v>
      </c>
      <c r="L14" s="48">
        <f t="shared" si="6"/>
        <v>2.4025612511348653</v>
      </c>
      <c r="M14" s="50">
        <f t="shared" si="7"/>
        <v>2.6486104818384524</v>
      </c>
      <c r="N14" s="19">
        <f t="shared" si="8"/>
        <v>2.8126433023075101</v>
      </c>
      <c r="O14" s="19">
        <f t="shared" si="9"/>
        <v>2.9766761227765679</v>
      </c>
      <c r="P14" s="19">
        <f t="shared" si="10"/>
        <v>3.222725353480155</v>
      </c>
      <c r="Q14" s="19">
        <f t="shared" si="11"/>
        <v>3.4687745841837421</v>
      </c>
    </row>
    <row r="15" spans="1:18" x14ac:dyDescent="0.4">
      <c r="A15" s="13" t="s">
        <v>48</v>
      </c>
      <c r="B15" s="14" t="s">
        <v>17</v>
      </c>
      <c r="C15" s="21">
        <v>16.281655711551586</v>
      </c>
      <c r="D15" s="21">
        <v>3.3344502730288528</v>
      </c>
      <c r="E15" s="51">
        <f t="shared" si="0"/>
        <v>12.947205438522733</v>
      </c>
      <c r="F15" s="52">
        <f t="shared" si="1"/>
        <v>14.61443057503716</v>
      </c>
      <c r="G15" s="22">
        <f t="shared" si="2"/>
        <v>16.281655711551586</v>
      </c>
      <c r="H15" s="22">
        <f t="shared" si="3"/>
        <v>17.948880848066011</v>
      </c>
      <c r="I15" s="22">
        <f t="shared" si="4"/>
        <v>19.61610598458044</v>
      </c>
      <c r="J15" s="6"/>
      <c r="K15" s="51">
        <f t="shared" si="5"/>
        <v>13.614095493128504</v>
      </c>
      <c r="L15" s="52">
        <f t="shared" si="6"/>
        <v>14.61443057503716</v>
      </c>
      <c r="M15" s="53">
        <f t="shared" si="7"/>
        <v>15.614765656945815</v>
      </c>
      <c r="N15" s="22">
        <f t="shared" si="8"/>
        <v>16.281655711551586</v>
      </c>
      <c r="O15" s="22">
        <f t="shared" si="9"/>
        <v>16.948545766157356</v>
      </c>
      <c r="P15" s="22">
        <f t="shared" si="10"/>
        <v>17.948880848066011</v>
      </c>
      <c r="Q15" s="22">
        <f t="shared" si="11"/>
        <v>18.94921592997467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6.6279582230641587</v>
      </c>
      <c r="D17" s="18">
        <v>2.3444400067885947</v>
      </c>
      <c r="E17" s="49">
        <f t="shared" si="0"/>
        <v>4.2835182162755636</v>
      </c>
      <c r="F17" s="48">
        <f t="shared" si="1"/>
        <v>5.4557382196698612</v>
      </c>
      <c r="G17" s="19">
        <f t="shared" si="2"/>
        <v>6.6279582230641587</v>
      </c>
      <c r="H17" s="19">
        <f t="shared" si="3"/>
        <v>7.8001782264584563</v>
      </c>
      <c r="I17" s="19">
        <f t="shared" si="4"/>
        <v>8.9723982298527538</v>
      </c>
      <c r="J17" s="5"/>
      <c r="K17" s="49">
        <f t="shared" si="5"/>
        <v>4.7524062176332826</v>
      </c>
      <c r="L17" s="48">
        <f t="shared" si="6"/>
        <v>5.4557382196698612</v>
      </c>
      <c r="M17" s="50">
        <f t="shared" si="7"/>
        <v>6.1590702217064397</v>
      </c>
      <c r="N17" s="19">
        <f t="shared" si="8"/>
        <v>6.6279582230641587</v>
      </c>
      <c r="O17" s="19">
        <f t="shared" si="9"/>
        <v>7.0968462244218777</v>
      </c>
      <c r="P17" s="19">
        <f t="shared" si="10"/>
        <v>7.8001782264584563</v>
      </c>
      <c r="Q17" s="19">
        <f t="shared" si="11"/>
        <v>8.5035102284950348</v>
      </c>
    </row>
    <row r="18" spans="1:18" x14ac:dyDescent="0.4">
      <c r="A18" s="11" t="s">
        <v>30</v>
      </c>
      <c r="B18" s="12" t="s">
        <v>15</v>
      </c>
      <c r="C18" s="18">
        <v>6.2531669064954869</v>
      </c>
      <c r="D18" s="18">
        <v>2.410255797236716</v>
      </c>
      <c r="E18" s="19">
        <f t="shared" si="0"/>
        <v>3.8429111092587709</v>
      </c>
      <c r="F18" s="19">
        <f t="shared" si="1"/>
        <v>5.0480390078771293</v>
      </c>
      <c r="G18" s="19">
        <f t="shared" si="2"/>
        <v>6.2531669064954869</v>
      </c>
      <c r="H18" s="48">
        <f t="shared" si="3"/>
        <v>7.4582948051138445</v>
      </c>
      <c r="I18" s="49">
        <f t="shared" si="4"/>
        <v>8.663422703732202</v>
      </c>
      <c r="J18" s="5"/>
      <c r="K18" s="19">
        <f t="shared" si="5"/>
        <v>4.3249622687061144</v>
      </c>
      <c r="L18" s="19">
        <f t="shared" si="6"/>
        <v>5.0480390078771293</v>
      </c>
      <c r="M18" s="19">
        <f t="shared" si="7"/>
        <v>5.7711157470481433</v>
      </c>
      <c r="N18" s="19">
        <f t="shared" si="8"/>
        <v>6.2531669064954869</v>
      </c>
      <c r="O18" s="50">
        <f t="shared" si="9"/>
        <v>6.7352180659428305</v>
      </c>
      <c r="P18" s="49">
        <f t="shared" si="10"/>
        <v>7.4582948051138445</v>
      </c>
      <c r="Q18" s="49">
        <f t="shared" si="11"/>
        <v>8.1813715442848594</v>
      </c>
    </row>
    <row r="19" spans="1:18" x14ac:dyDescent="0.4">
      <c r="A19" s="11" t="s">
        <v>59</v>
      </c>
      <c r="B19" s="12" t="s">
        <v>15</v>
      </c>
      <c r="C19" s="18">
        <v>6.6434066126217699</v>
      </c>
      <c r="D19" s="18">
        <v>2.5024952228928021</v>
      </c>
      <c r="E19" s="19">
        <f t="shared" si="0"/>
        <v>4.1409113897289682</v>
      </c>
      <c r="F19" s="19">
        <f t="shared" si="1"/>
        <v>5.3921590011753686</v>
      </c>
      <c r="G19" s="19">
        <f t="shared" si="2"/>
        <v>6.6434066126217699</v>
      </c>
      <c r="H19" s="48">
        <f t="shared" si="3"/>
        <v>7.8946542240681712</v>
      </c>
      <c r="I19" s="49">
        <f t="shared" si="4"/>
        <v>9.1459018355145716</v>
      </c>
      <c r="J19" s="5"/>
      <c r="K19" s="19">
        <f t="shared" si="5"/>
        <v>4.6414104343075282</v>
      </c>
      <c r="L19" s="19">
        <f t="shared" si="6"/>
        <v>5.3921590011753686</v>
      </c>
      <c r="M19" s="19">
        <f t="shared" si="7"/>
        <v>6.1429075680432099</v>
      </c>
      <c r="N19" s="19">
        <f t="shared" si="8"/>
        <v>6.6434066126217699</v>
      </c>
      <c r="O19" s="50">
        <f t="shared" si="9"/>
        <v>7.1439056572003299</v>
      </c>
      <c r="P19" s="49">
        <f t="shared" si="10"/>
        <v>7.8946542240681712</v>
      </c>
      <c r="Q19" s="49">
        <f t="shared" si="11"/>
        <v>8.6454027909360107</v>
      </c>
    </row>
    <row r="20" spans="1:18" x14ac:dyDescent="0.4">
      <c r="A20" s="11" t="s">
        <v>60</v>
      </c>
      <c r="B20" s="12" t="s">
        <v>15</v>
      </c>
      <c r="C20" s="24">
        <v>6.1088872461882522</v>
      </c>
      <c r="D20" s="24">
        <v>2.3047510561984454</v>
      </c>
      <c r="E20" s="19">
        <f t="shared" si="0"/>
        <v>3.8041361899898067</v>
      </c>
      <c r="F20" s="19">
        <f t="shared" si="1"/>
        <v>4.956511718089029</v>
      </c>
      <c r="G20" s="19">
        <f t="shared" si="2"/>
        <v>6.1088872461882522</v>
      </c>
      <c r="H20" s="48">
        <f t="shared" si="3"/>
        <v>7.2612627742874754</v>
      </c>
      <c r="I20" s="49">
        <f t="shared" si="4"/>
        <v>8.4136383023866976</v>
      </c>
      <c r="J20" s="5"/>
      <c r="K20" s="19">
        <f t="shared" si="5"/>
        <v>4.265086401229496</v>
      </c>
      <c r="L20" s="19">
        <f t="shared" si="6"/>
        <v>4.956511718089029</v>
      </c>
      <c r="M20" s="19">
        <f t="shared" si="7"/>
        <v>5.6479370349485629</v>
      </c>
      <c r="N20" s="19">
        <f t="shared" si="8"/>
        <v>6.1088872461882522</v>
      </c>
      <c r="O20" s="50">
        <f t="shared" si="9"/>
        <v>6.5698374574279415</v>
      </c>
      <c r="P20" s="49">
        <f t="shared" si="10"/>
        <v>7.2612627742874754</v>
      </c>
      <c r="Q20" s="49">
        <f t="shared" si="11"/>
        <v>7.9526880911470084</v>
      </c>
      <c r="R20" s="44"/>
    </row>
    <row r="21" spans="1:18" x14ac:dyDescent="0.4">
      <c r="A21" s="11" t="s">
        <v>31</v>
      </c>
      <c r="B21" s="12" t="s">
        <v>17</v>
      </c>
      <c r="C21" s="18">
        <v>10.355660959644844</v>
      </c>
      <c r="D21" s="18">
        <v>3.9358189601577891</v>
      </c>
      <c r="E21" s="19">
        <f t="shared" si="0"/>
        <v>6.4198419994870548</v>
      </c>
      <c r="F21" s="19">
        <f t="shared" si="1"/>
        <v>8.3877514795659494</v>
      </c>
      <c r="G21" s="19">
        <f t="shared" si="2"/>
        <v>10.355660959644844</v>
      </c>
      <c r="H21" s="48">
        <f t="shared" si="3"/>
        <v>12.323570439723738</v>
      </c>
      <c r="I21" s="49">
        <f t="shared" si="4"/>
        <v>14.291479919802633</v>
      </c>
      <c r="J21" s="5"/>
      <c r="K21" s="19">
        <f t="shared" si="5"/>
        <v>7.207005791518613</v>
      </c>
      <c r="L21" s="19">
        <f t="shared" si="6"/>
        <v>8.3877514795659494</v>
      </c>
      <c r="M21" s="19">
        <f t="shared" si="7"/>
        <v>9.5684971676132857</v>
      </c>
      <c r="N21" s="19">
        <f t="shared" si="8"/>
        <v>10.355660959644844</v>
      </c>
      <c r="O21" s="50">
        <f t="shared" si="9"/>
        <v>11.142824751676402</v>
      </c>
      <c r="P21" s="49">
        <f t="shared" si="10"/>
        <v>12.323570439723738</v>
      </c>
      <c r="Q21" s="49">
        <f t="shared" si="11"/>
        <v>13.504316127771075</v>
      </c>
    </row>
    <row r="22" spans="1:18" x14ac:dyDescent="0.4">
      <c r="A22" s="11" t="s">
        <v>49</v>
      </c>
      <c r="B22" s="12" t="s">
        <v>15</v>
      </c>
      <c r="C22" s="18">
        <v>5.6650796201114657</v>
      </c>
      <c r="D22" s="18">
        <v>2.3538290016517514</v>
      </c>
      <c r="E22" s="19">
        <f t="shared" si="0"/>
        <v>3.3112506184597144</v>
      </c>
      <c r="F22" s="19">
        <f t="shared" si="1"/>
        <v>4.4881651192855898</v>
      </c>
      <c r="G22" s="19">
        <f t="shared" si="2"/>
        <v>5.6650796201114657</v>
      </c>
      <c r="H22" s="48">
        <f t="shared" si="3"/>
        <v>6.8419941209373416</v>
      </c>
      <c r="I22" s="49">
        <f t="shared" si="4"/>
        <v>8.0189086217632166</v>
      </c>
      <c r="J22" s="5"/>
      <c r="K22" s="19">
        <f t="shared" si="5"/>
        <v>3.7820164187900644</v>
      </c>
      <c r="L22" s="19">
        <f t="shared" si="6"/>
        <v>4.4881651192855898</v>
      </c>
      <c r="M22" s="19">
        <f t="shared" si="7"/>
        <v>5.1943138197811152</v>
      </c>
      <c r="N22" s="19">
        <f t="shared" si="8"/>
        <v>5.6650796201114657</v>
      </c>
      <c r="O22" s="50">
        <f t="shared" si="9"/>
        <v>6.1358454204418162</v>
      </c>
      <c r="P22" s="49">
        <f t="shared" si="10"/>
        <v>6.8419941209373416</v>
      </c>
      <c r="Q22" s="49">
        <f t="shared" si="11"/>
        <v>7.548142821432867</v>
      </c>
    </row>
    <row r="23" spans="1:18" x14ac:dyDescent="0.4">
      <c r="A23" s="11" t="s">
        <v>32</v>
      </c>
      <c r="B23" s="12" t="s">
        <v>18</v>
      </c>
      <c r="C23" s="18">
        <v>19.776953469239917</v>
      </c>
      <c r="D23" s="18">
        <v>6.0334444301594514</v>
      </c>
      <c r="E23" s="19">
        <f t="shared" si="0"/>
        <v>13.743509039080465</v>
      </c>
      <c r="F23" s="19">
        <f t="shared" si="1"/>
        <v>16.760231254160193</v>
      </c>
      <c r="G23" s="19">
        <f t="shared" si="2"/>
        <v>19.776953469239917</v>
      </c>
      <c r="H23" s="48">
        <f t="shared" si="3"/>
        <v>22.793675684319641</v>
      </c>
      <c r="I23" s="49">
        <f t="shared" si="4"/>
        <v>25.810397899399369</v>
      </c>
      <c r="J23" s="5"/>
      <c r="K23" s="19">
        <f t="shared" si="5"/>
        <v>14.950197925112356</v>
      </c>
      <c r="L23" s="19">
        <f t="shared" si="6"/>
        <v>16.760231254160193</v>
      </c>
      <c r="M23" s="19">
        <f t="shared" si="7"/>
        <v>18.570264583208026</v>
      </c>
      <c r="N23" s="19">
        <f t="shared" si="8"/>
        <v>19.776953469239917</v>
      </c>
      <c r="O23" s="50">
        <f t="shared" si="9"/>
        <v>20.983642355271808</v>
      </c>
      <c r="P23" s="49">
        <f t="shared" si="10"/>
        <v>22.793675684319641</v>
      </c>
      <c r="Q23" s="49">
        <f t="shared" si="11"/>
        <v>24.603709013367478</v>
      </c>
    </row>
    <row r="24" spans="1:18" x14ac:dyDescent="0.4">
      <c r="A24" s="11" t="s">
        <v>50</v>
      </c>
      <c r="B24" s="12" t="s">
        <v>16</v>
      </c>
      <c r="C24" s="18">
        <v>1.3655508697555023</v>
      </c>
      <c r="D24" s="18">
        <v>0.64825983853944769</v>
      </c>
      <c r="E24" s="27">
        <f t="shared" si="0"/>
        <v>0.71729103121605464</v>
      </c>
      <c r="F24" s="19">
        <f t="shared" si="1"/>
        <v>1.0414209504857785</v>
      </c>
      <c r="G24" s="19">
        <f t="shared" si="2"/>
        <v>1.3655508697555023</v>
      </c>
      <c r="H24" s="48">
        <f t="shared" si="3"/>
        <v>1.6896807890252261</v>
      </c>
      <c r="I24" s="49">
        <f t="shared" si="4"/>
        <v>2.0138107082949501</v>
      </c>
      <c r="J24" s="5"/>
      <c r="K24" s="27">
        <f t="shared" si="5"/>
        <v>0.8469429989239442</v>
      </c>
      <c r="L24" s="19">
        <f t="shared" si="6"/>
        <v>1.0414209504857785</v>
      </c>
      <c r="M24" s="19">
        <f t="shared" si="7"/>
        <v>1.2358989020476128</v>
      </c>
      <c r="N24" s="19">
        <f t="shared" si="8"/>
        <v>1.3655508697555023</v>
      </c>
      <c r="O24" s="50">
        <f t="shared" si="9"/>
        <v>1.4952028374633919</v>
      </c>
      <c r="P24" s="49">
        <f t="shared" si="10"/>
        <v>1.6896807890252261</v>
      </c>
      <c r="Q24" s="49">
        <f t="shared" si="11"/>
        <v>1.8841587405870603</v>
      </c>
    </row>
    <row r="25" spans="1:18" x14ac:dyDescent="0.4">
      <c r="A25" s="11" t="s">
        <v>51</v>
      </c>
      <c r="B25" s="12" t="s">
        <v>16</v>
      </c>
      <c r="C25" s="18">
        <v>1.7976817819338848</v>
      </c>
      <c r="D25" s="18">
        <v>0.89760849524216246</v>
      </c>
      <c r="E25" s="27">
        <f t="shared" si="0"/>
        <v>0.90007328669172237</v>
      </c>
      <c r="F25" s="19">
        <f t="shared" si="1"/>
        <v>1.3488775343128037</v>
      </c>
      <c r="G25" s="19">
        <f t="shared" si="2"/>
        <v>1.7976817819338848</v>
      </c>
      <c r="H25" s="48">
        <f t="shared" si="3"/>
        <v>2.246486029554966</v>
      </c>
      <c r="I25" s="49">
        <f t="shared" si="4"/>
        <v>2.6952902771760474</v>
      </c>
      <c r="J25" s="5"/>
      <c r="K25" s="19">
        <f t="shared" si="5"/>
        <v>1.0795949857401548</v>
      </c>
      <c r="L25" s="19">
        <f t="shared" si="6"/>
        <v>1.3488775343128037</v>
      </c>
      <c r="M25" s="19">
        <f t="shared" si="7"/>
        <v>1.6181600828854523</v>
      </c>
      <c r="N25" s="19">
        <f t="shared" si="8"/>
        <v>1.7976817819338848</v>
      </c>
      <c r="O25" s="50">
        <f t="shared" si="9"/>
        <v>1.9772034809823174</v>
      </c>
      <c r="P25" s="49">
        <f t="shared" si="10"/>
        <v>2.246486029554966</v>
      </c>
      <c r="Q25" s="49">
        <f t="shared" si="11"/>
        <v>2.5157685781276147</v>
      </c>
    </row>
    <row r="26" spans="1:18" x14ac:dyDescent="0.4">
      <c r="A26" s="13" t="s">
        <v>66</v>
      </c>
      <c r="B26" s="14" t="s">
        <v>36</v>
      </c>
      <c r="C26" s="25">
        <v>37.733163501886196</v>
      </c>
      <c r="D26" s="25">
        <v>10.758507081149959</v>
      </c>
      <c r="E26" s="22">
        <f t="shared" si="0"/>
        <v>26.974656420736238</v>
      </c>
      <c r="F26" s="22">
        <f t="shared" si="1"/>
        <v>32.353909961311217</v>
      </c>
      <c r="G26" s="22">
        <f t="shared" si="2"/>
        <v>37.733163501886196</v>
      </c>
      <c r="H26" s="52">
        <f t="shared" si="3"/>
        <v>43.112417042461175</v>
      </c>
      <c r="I26" s="51">
        <f t="shared" si="4"/>
        <v>48.491670583036154</v>
      </c>
      <c r="J26" s="6"/>
      <c r="K26" s="22">
        <f t="shared" si="5"/>
        <v>29.126357836966228</v>
      </c>
      <c r="L26" s="22">
        <f t="shared" si="6"/>
        <v>32.353909961311217</v>
      </c>
      <c r="M26" s="22">
        <f t="shared" si="7"/>
        <v>35.581462085656206</v>
      </c>
      <c r="N26" s="22">
        <f t="shared" si="8"/>
        <v>37.733163501886196</v>
      </c>
      <c r="O26" s="53">
        <f t="shared" si="9"/>
        <v>39.884864918116186</v>
      </c>
      <c r="P26" s="51">
        <f t="shared" si="10"/>
        <v>43.112417042461175</v>
      </c>
      <c r="Q26" s="51">
        <f t="shared" si="11"/>
        <v>46.339969166806164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7.5423907272034132</v>
      </c>
      <c r="D28" s="18">
        <v>2.2676028397441286</v>
      </c>
      <c r="E28" s="49">
        <f t="shared" si="0"/>
        <v>5.2747878874592846</v>
      </c>
      <c r="F28" s="48">
        <f t="shared" si="1"/>
        <v>6.4085893073313489</v>
      </c>
      <c r="G28" s="19">
        <f t="shared" si="2"/>
        <v>7.5423907272034132</v>
      </c>
      <c r="H28" s="19">
        <f t="shared" si="3"/>
        <v>8.6761921470754775</v>
      </c>
      <c r="I28" s="19">
        <f t="shared" si="4"/>
        <v>9.8099935669475418</v>
      </c>
      <c r="J28" s="5"/>
      <c r="K28" s="49">
        <f t="shared" si="5"/>
        <v>5.7283084554081105</v>
      </c>
      <c r="L28" s="48">
        <f t="shared" si="6"/>
        <v>6.4085893073313489</v>
      </c>
      <c r="M28" s="50">
        <f t="shared" si="7"/>
        <v>7.0888701592545873</v>
      </c>
      <c r="N28" s="19">
        <f t="shared" si="8"/>
        <v>7.5423907272034132</v>
      </c>
      <c r="O28" s="19">
        <f t="shared" si="9"/>
        <v>7.9959112951522391</v>
      </c>
      <c r="P28" s="19">
        <f t="shared" si="10"/>
        <v>8.6761921470754775</v>
      </c>
      <c r="Q28" s="19">
        <f t="shared" si="11"/>
        <v>9.3564729989987168</v>
      </c>
    </row>
    <row r="29" spans="1:18" x14ac:dyDescent="0.4">
      <c r="A29" s="11" t="s">
        <v>62</v>
      </c>
      <c r="B29" s="12" t="s">
        <v>15</v>
      </c>
      <c r="C29" s="18">
        <v>7.989355474850897</v>
      </c>
      <c r="D29" s="18">
        <v>2.1450579313496907</v>
      </c>
      <c r="E29" s="49">
        <f t="shared" si="0"/>
        <v>5.8442975435012059</v>
      </c>
      <c r="F29" s="48">
        <f t="shared" si="1"/>
        <v>6.9168265091760519</v>
      </c>
      <c r="G29" s="19">
        <f t="shared" si="2"/>
        <v>7.989355474850897</v>
      </c>
      <c r="H29" s="19">
        <f t="shared" si="3"/>
        <v>9.061884440525743</v>
      </c>
      <c r="I29" s="19">
        <f t="shared" si="4"/>
        <v>10.134413406200588</v>
      </c>
      <c r="J29" s="5"/>
      <c r="K29" s="49">
        <f t="shared" si="5"/>
        <v>6.2733091297711443</v>
      </c>
      <c r="L29" s="48">
        <f t="shared" si="6"/>
        <v>6.9168265091760519</v>
      </c>
      <c r="M29" s="50">
        <f t="shared" si="7"/>
        <v>7.5603438885809586</v>
      </c>
      <c r="N29" s="19">
        <f t="shared" si="8"/>
        <v>7.989355474850897</v>
      </c>
      <c r="O29" s="19">
        <f t="shared" si="9"/>
        <v>8.4183670611208345</v>
      </c>
      <c r="P29" s="19">
        <f t="shared" si="10"/>
        <v>9.061884440525743</v>
      </c>
      <c r="Q29" s="19">
        <f t="shared" si="11"/>
        <v>9.7054018199306498</v>
      </c>
    </row>
    <row r="30" spans="1:18" x14ac:dyDescent="0.4">
      <c r="A30" s="11" t="s">
        <v>33</v>
      </c>
      <c r="B30" s="12" t="s">
        <v>15</v>
      </c>
      <c r="C30" s="18">
        <v>9.5336020538155335</v>
      </c>
      <c r="D30" s="18">
        <v>2.2719480200232134</v>
      </c>
      <c r="E30" s="49">
        <f t="shared" si="0"/>
        <v>7.2616540337923201</v>
      </c>
      <c r="F30" s="48">
        <f t="shared" si="1"/>
        <v>8.3976280438039268</v>
      </c>
      <c r="G30" s="19">
        <f t="shared" si="2"/>
        <v>9.5336020538155335</v>
      </c>
      <c r="H30" s="19">
        <f t="shared" si="3"/>
        <v>10.66957606382714</v>
      </c>
      <c r="I30" s="19">
        <f t="shared" si="4"/>
        <v>11.805550073838747</v>
      </c>
      <c r="J30" s="5"/>
      <c r="K30" s="49">
        <f t="shared" si="5"/>
        <v>7.7160436377969628</v>
      </c>
      <c r="L30" s="48">
        <f t="shared" si="6"/>
        <v>8.3976280438039268</v>
      </c>
      <c r="M30" s="50">
        <f t="shared" si="7"/>
        <v>9.0792124498108908</v>
      </c>
      <c r="N30" s="19">
        <f t="shared" si="8"/>
        <v>9.5336020538155335</v>
      </c>
      <c r="O30" s="19">
        <f t="shared" si="9"/>
        <v>9.9879916578201762</v>
      </c>
      <c r="P30" s="19">
        <f t="shared" si="10"/>
        <v>10.66957606382714</v>
      </c>
      <c r="Q30" s="19">
        <f t="shared" si="11"/>
        <v>11.351160469834104</v>
      </c>
    </row>
    <row r="31" spans="1:18" x14ac:dyDescent="0.4">
      <c r="A31" s="11" t="s">
        <v>34</v>
      </c>
      <c r="B31" s="12" t="s">
        <v>38</v>
      </c>
      <c r="C31" s="26">
        <v>5.7781050375394862</v>
      </c>
      <c r="D31" s="26">
        <v>1.3115594254760028</v>
      </c>
      <c r="E31" s="49">
        <f>C31-D31</f>
        <v>4.4665456120634834</v>
      </c>
      <c r="F31" s="48">
        <f>C31-0.5*D31</f>
        <v>5.1223253248014853</v>
      </c>
      <c r="G31" s="19">
        <f>C31</f>
        <v>5.7781050375394862</v>
      </c>
      <c r="H31" s="19">
        <f>C31+0.5*D31</f>
        <v>6.4338847502774872</v>
      </c>
      <c r="I31" s="19">
        <f>C31+D31</f>
        <v>7.089664463015489</v>
      </c>
      <c r="J31" s="19"/>
      <c r="K31" s="49">
        <f>C31-0.8*D31</f>
        <v>4.7288574971586836</v>
      </c>
      <c r="L31" s="48">
        <f>C31-0.5*D31</f>
        <v>5.1223253248014853</v>
      </c>
      <c r="M31" s="50">
        <f>C31-0.2*D31</f>
        <v>5.515793152444286</v>
      </c>
      <c r="N31" s="19">
        <f>C31</f>
        <v>5.7781050375394862</v>
      </c>
      <c r="O31" s="19">
        <f>C31+0.2*D31</f>
        <v>6.0404169226346864</v>
      </c>
      <c r="P31" s="19">
        <f>C31+0.5*D31</f>
        <v>6.4338847502774872</v>
      </c>
      <c r="Q31" s="19">
        <f>C31+0.8*D31</f>
        <v>6.8273525779202888</v>
      </c>
    </row>
    <row r="32" spans="1:18" x14ac:dyDescent="0.4">
      <c r="A32" s="9" t="s">
        <v>53</v>
      </c>
      <c r="B32" s="12" t="s">
        <v>37</v>
      </c>
      <c r="C32" s="19">
        <v>25.065348255869843</v>
      </c>
      <c r="D32" s="19">
        <v>5.3282969083285261</v>
      </c>
      <c r="E32" s="49">
        <f t="shared" si="0"/>
        <v>19.737051347541318</v>
      </c>
      <c r="F32" s="48">
        <f t="shared" si="1"/>
        <v>22.40119980170558</v>
      </c>
      <c r="G32" s="19">
        <f t="shared" si="2"/>
        <v>25.065348255869843</v>
      </c>
      <c r="H32" s="19">
        <f t="shared" si="3"/>
        <v>27.729496710034105</v>
      </c>
      <c r="I32" s="19">
        <f t="shared" si="4"/>
        <v>30.393645164198368</v>
      </c>
      <c r="J32" s="5"/>
      <c r="K32" s="49">
        <f t="shared" si="5"/>
        <v>20.802710729207021</v>
      </c>
      <c r="L32" s="48">
        <f t="shared" si="6"/>
        <v>22.40119980170558</v>
      </c>
      <c r="M32" s="50">
        <f t="shared" si="7"/>
        <v>23.999688874204139</v>
      </c>
      <c r="N32" s="19">
        <f t="shared" si="8"/>
        <v>25.065348255869843</v>
      </c>
      <c r="O32" s="19">
        <f t="shared" si="9"/>
        <v>26.131007637535546</v>
      </c>
      <c r="P32" s="19">
        <f t="shared" si="10"/>
        <v>27.729496710034105</v>
      </c>
      <c r="Q32" s="19">
        <f t="shared" si="11"/>
        <v>29.327985782532664</v>
      </c>
    </row>
    <row r="33" spans="1:18" x14ac:dyDescent="0.4">
      <c r="A33" s="13" t="s">
        <v>54</v>
      </c>
      <c r="B33" s="14" t="s">
        <v>17</v>
      </c>
      <c r="C33" s="47">
        <v>15.538389083871607</v>
      </c>
      <c r="D33" s="47">
        <v>3.9850848611515772</v>
      </c>
      <c r="E33" s="51">
        <f t="shared" si="0"/>
        <v>11.55330422272003</v>
      </c>
      <c r="F33" s="52">
        <f t="shared" si="1"/>
        <v>13.545846653295818</v>
      </c>
      <c r="G33" s="22">
        <f t="shared" si="2"/>
        <v>15.538389083871607</v>
      </c>
      <c r="H33" s="22">
        <f t="shared" si="3"/>
        <v>17.530931514447396</v>
      </c>
      <c r="I33" s="22">
        <f t="shared" si="4"/>
        <v>19.523473945023184</v>
      </c>
      <c r="J33" s="22"/>
      <c r="K33" s="51">
        <f t="shared" si="5"/>
        <v>12.350321194950345</v>
      </c>
      <c r="L33" s="52">
        <f t="shared" si="6"/>
        <v>13.545846653295818</v>
      </c>
      <c r="M33" s="53">
        <f t="shared" si="7"/>
        <v>14.741372111641292</v>
      </c>
      <c r="N33" s="22">
        <f t="shared" si="8"/>
        <v>15.538389083871607</v>
      </c>
      <c r="O33" s="22">
        <f t="shared" si="9"/>
        <v>16.335406056101924</v>
      </c>
      <c r="P33" s="22">
        <f t="shared" si="10"/>
        <v>17.530931514447396</v>
      </c>
      <c r="Q33" s="22">
        <f t="shared" si="11"/>
        <v>18.726456972792867</v>
      </c>
      <c r="R33" s="44"/>
    </row>
    <row r="34" spans="1:18" x14ac:dyDescent="0.4">
      <c r="A34" s="9" t="s">
        <v>55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57.510116971126109</v>
      </c>
      <c r="D35" s="26">
        <v>15.430668289726874</v>
      </c>
      <c r="E35" s="19">
        <f t="shared" si="0"/>
        <v>42.079448681399235</v>
      </c>
      <c r="F35" s="19">
        <f t="shared" si="1"/>
        <v>49.794782826262676</v>
      </c>
      <c r="G35" s="19">
        <f t="shared" si="2"/>
        <v>57.510116971126109</v>
      </c>
      <c r="H35" s="48">
        <f t="shared" si="3"/>
        <v>65.225451115989543</v>
      </c>
      <c r="I35" s="49">
        <f t="shared" si="4"/>
        <v>72.940785260852977</v>
      </c>
      <c r="J35" s="19"/>
      <c r="K35" s="19">
        <f t="shared" si="5"/>
        <v>45.16558233934461</v>
      </c>
      <c r="L35" s="19">
        <f t="shared" si="6"/>
        <v>49.794782826262676</v>
      </c>
      <c r="M35" s="19">
        <f t="shared" si="7"/>
        <v>54.423983313180734</v>
      </c>
      <c r="N35" s="19">
        <f t="shared" si="8"/>
        <v>57.510116971126109</v>
      </c>
      <c r="O35" s="50">
        <f t="shared" si="9"/>
        <v>60.596250629071484</v>
      </c>
      <c r="P35" s="48">
        <f t="shared" si="10"/>
        <v>65.225451115989543</v>
      </c>
      <c r="Q35" s="49">
        <f t="shared" si="11"/>
        <v>69.854651602907609</v>
      </c>
      <c r="R35" s="45"/>
    </row>
    <row r="36" spans="1:18" x14ac:dyDescent="0.4">
      <c r="A36" s="17" t="s">
        <v>35</v>
      </c>
      <c r="B36" s="14" t="s">
        <v>40</v>
      </c>
      <c r="C36" s="47">
        <v>60.724962420869801</v>
      </c>
      <c r="D36" s="47">
        <v>10.40406591444172</v>
      </c>
      <c r="E36" s="22">
        <f t="shared" si="0"/>
        <v>50.320896506428085</v>
      </c>
      <c r="F36" s="22">
        <f t="shared" si="1"/>
        <v>55.522929463648943</v>
      </c>
      <c r="G36" s="22">
        <f t="shared" si="2"/>
        <v>60.724962420869801</v>
      </c>
      <c r="H36" s="52">
        <f t="shared" si="3"/>
        <v>65.926995378090666</v>
      </c>
      <c r="I36" s="51">
        <f t="shared" si="4"/>
        <v>71.129028335311517</v>
      </c>
      <c r="J36" s="22"/>
      <c r="K36" s="22">
        <f t="shared" si="5"/>
        <v>52.401709689316426</v>
      </c>
      <c r="L36" s="22">
        <f t="shared" si="6"/>
        <v>55.522929463648943</v>
      </c>
      <c r="M36" s="22">
        <f t="shared" si="7"/>
        <v>58.644149237981459</v>
      </c>
      <c r="N36" s="22">
        <f t="shared" si="8"/>
        <v>60.724962420869801</v>
      </c>
      <c r="O36" s="53">
        <f t="shared" si="9"/>
        <v>62.805775603758143</v>
      </c>
      <c r="P36" s="52">
        <f t="shared" si="10"/>
        <v>65.926995378090666</v>
      </c>
      <c r="Q36" s="51">
        <f t="shared" si="11"/>
        <v>69.048215152423182</v>
      </c>
      <c r="R36" s="44"/>
    </row>
    <row r="37" spans="1:18" x14ac:dyDescent="0.4">
      <c r="A37" s="9" t="s">
        <v>56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21.576122221255744</v>
      </c>
      <c r="D38" s="19">
        <v>7.1319494820360747</v>
      </c>
      <c r="E38" s="19">
        <f t="shared" si="0"/>
        <v>14.44417273921967</v>
      </c>
      <c r="F38" s="19">
        <f t="shared" si="1"/>
        <v>18.010147480237706</v>
      </c>
      <c r="G38" s="19">
        <f t="shared" si="2"/>
        <v>21.576122221255744</v>
      </c>
      <c r="H38" s="48">
        <f t="shared" si="3"/>
        <v>25.142096962273783</v>
      </c>
      <c r="I38" s="49">
        <f t="shared" si="4"/>
        <v>28.708071703291818</v>
      </c>
      <c r="J38" s="5"/>
      <c r="K38" s="19">
        <f t="shared" si="5"/>
        <v>15.870562635626884</v>
      </c>
      <c r="L38" s="19">
        <f t="shared" si="6"/>
        <v>18.010147480237706</v>
      </c>
      <c r="M38" s="19">
        <f t="shared" si="7"/>
        <v>20.149732324848529</v>
      </c>
      <c r="N38" s="19">
        <f t="shared" si="8"/>
        <v>21.576122221255744</v>
      </c>
      <c r="O38" s="50">
        <f t="shared" si="9"/>
        <v>23.00251211766296</v>
      </c>
      <c r="P38" s="48">
        <f t="shared" si="10"/>
        <v>25.142096962273783</v>
      </c>
      <c r="Q38" s="49">
        <f t="shared" si="11"/>
        <v>27.281681806884606</v>
      </c>
    </row>
    <row r="39" spans="1:18" x14ac:dyDescent="0.4">
      <c r="A39" s="17" t="s">
        <v>20</v>
      </c>
      <c r="B39" s="12" t="s">
        <v>41</v>
      </c>
      <c r="C39" s="19">
        <v>29.881670201899539</v>
      </c>
      <c r="D39" s="19">
        <v>5.7524759696622461</v>
      </c>
      <c r="E39" s="19">
        <f t="shared" si="0"/>
        <v>24.129194232237293</v>
      </c>
      <c r="F39" s="19">
        <f t="shared" si="1"/>
        <v>27.005432217068417</v>
      </c>
      <c r="G39" s="19">
        <f t="shared" si="2"/>
        <v>29.881670201899539</v>
      </c>
      <c r="H39" s="48">
        <f t="shared" si="3"/>
        <v>32.75790818673066</v>
      </c>
      <c r="I39" s="49">
        <f t="shared" si="4"/>
        <v>35.634146171561781</v>
      </c>
      <c r="J39" s="5"/>
      <c r="K39" s="19">
        <f t="shared" si="5"/>
        <v>25.279689426169742</v>
      </c>
      <c r="L39" s="19">
        <f t="shared" si="6"/>
        <v>27.005432217068417</v>
      </c>
      <c r="M39" s="19">
        <f t="shared" si="7"/>
        <v>28.731175007967089</v>
      </c>
      <c r="N39" s="19">
        <f t="shared" si="8"/>
        <v>29.881670201899539</v>
      </c>
      <c r="O39" s="50">
        <f t="shared" si="9"/>
        <v>31.032165395831989</v>
      </c>
      <c r="P39" s="48">
        <f t="shared" si="10"/>
        <v>32.75790818673066</v>
      </c>
      <c r="Q39" s="49">
        <f t="shared" si="11"/>
        <v>34.483650977629338</v>
      </c>
    </row>
    <row r="40" spans="1:18" ht="57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14999-1242-4B94-9E88-77E4C96443E9}">
  <sheetPr codeName="Sheet27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100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8.2904222110548087</v>
      </c>
      <c r="D5" s="18">
        <v>2.2133132169871188</v>
      </c>
      <c r="E5" s="19">
        <f>C5-D5</f>
        <v>6.0771089940676895</v>
      </c>
      <c r="F5" s="19">
        <f>C5-0.5*D5</f>
        <v>7.1837656025612491</v>
      </c>
      <c r="G5" s="19">
        <f>C5</f>
        <v>8.2904222110548087</v>
      </c>
      <c r="H5" s="48">
        <f>C5+0.5*D5</f>
        <v>9.3970788195483674</v>
      </c>
      <c r="I5" s="49">
        <f>C5+D5</f>
        <v>10.503735428041928</v>
      </c>
      <c r="J5" s="5"/>
      <c r="K5" s="19">
        <f>C5-0.8*D5</f>
        <v>6.519771637465114</v>
      </c>
      <c r="L5" s="19">
        <f>C5-0.5*D5</f>
        <v>7.1837656025612491</v>
      </c>
      <c r="M5" s="19">
        <f>C5-0.2*D5</f>
        <v>7.847759567657385</v>
      </c>
      <c r="N5" s="19">
        <f>C5</f>
        <v>8.2904222110548087</v>
      </c>
      <c r="O5" s="50">
        <f>C5+0.2*D5</f>
        <v>8.7330848544522333</v>
      </c>
      <c r="P5" s="48">
        <f>C5+0.5*D5</f>
        <v>9.3970788195483674</v>
      </c>
      <c r="Q5" s="49">
        <f>C5+0.8*D5</f>
        <v>10.061072784644503</v>
      </c>
    </row>
    <row r="6" spans="1:18" x14ac:dyDescent="0.4">
      <c r="A6" s="11" t="s">
        <v>47</v>
      </c>
      <c r="B6" s="12" t="s">
        <v>15</v>
      </c>
      <c r="C6" s="18">
        <v>8.7358855727744746</v>
      </c>
      <c r="D6" s="18">
        <v>1.9491644657994698</v>
      </c>
      <c r="E6" s="19">
        <f t="shared" ref="E6:E39" si="0">C6-D6</f>
        <v>6.7867211069750049</v>
      </c>
      <c r="F6" s="19">
        <f t="shared" ref="F6:F39" si="1">C6-0.5*D6</f>
        <v>7.7613033398747397</v>
      </c>
      <c r="G6" s="19">
        <f t="shared" ref="G6:G39" si="2">C6</f>
        <v>8.7358855727744746</v>
      </c>
      <c r="H6" s="48">
        <f t="shared" ref="H6:H39" si="3">C6+0.5*D6</f>
        <v>9.7104678056742095</v>
      </c>
      <c r="I6" s="49">
        <f t="shared" ref="I6:I39" si="4">C6+D6</f>
        <v>10.685050038573944</v>
      </c>
      <c r="J6" s="5"/>
      <c r="K6" s="19">
        <f t="shared" ref="K6:K39" si="5">C6-0.8*D6</f>
        <v>7.1765540001348986</v>
      </c>
      <c r="L6" s="19">
        <f t="shared" ref="L6:L39" si="6">C6-0.5*D6</f>
        <v>7.7613033398747397</v>
      </c>
      <c r="M6" s="19">
        <f t="shared" ref="M6:M39" si="7">C6-0.2*D6</f>
        <v>8.34605267961458</v>
      </c>
      <c r="N6" s="19">
        <f t="shared" ref="N6:N39" si="8">C6</f>
        <v>8.7358855727744746</v>
      </c>
      <c r="O6" s="50">
        <f t="shared" ref="O6:O39" si="9">C6+0.2*D6</f>
        <v>9.1257184659343693</v>
      </c>
      <c r="P6" s="48">
        <f t="shared" ref="P6:P39" si="10">C6+0.5*D6</f>
        <v>9.7104678056742095</v>
      </c>
      <c r="Q6" s="49">
        <f t="shared" ref="Q6:Q39" si="11">C6+0.8*D6</f>
        <v>10.29521714541405</v>
      </c>
    </row>
    <row r="7" spans="1:18" x14ac:dyDescent="0.4">
      <c r="A7" s="11" t="s">
        <v>22</v>
      </c>
      <c r="B7" s="12" t="s">
        <v>16</v>
      </c>
      <c r="C7" s="18">
        <v>2.2432119118965406</v>
      </c>
      <c r="D7" s="18">
        <v>1.0319863001227587</v>
      </c>
      <c r="E7" s="19">
        <f t="shared" si="0"/>
        <v>1.2112256117737819</v>
      </c>
      <c r="F7" s="19">
        <f t="shared" si="1"/>
        <v>1.7272187618351613</v>
      </c>
      <c r="G7" s="19">
        <f t="shared" si="2"/>
        <v>2.2432119118965406</v>
      </c>
      <c r="H7" s="48">
        <f t="shared" si="3"/>
        <v>2.7592050619579198</v>
      </c>
      <c r="I7" s="49">
        <f t="shared" si="4"/>
        <v>3.2751982120192995</v>
      </c>
      <c r="J7" s="5"/>
      <c r="K7" s="19">
        <f t="shared" si="5"/>
        <v>1.4176228717983337</v>
      </c>
      <c r="L7" s="19">
        <f t="shared" si="6"/>
        <v>1.7272187618351613</v>
      </c>
      <c r="M7" s="19">
        <f t="shared" si="7"/>
        <v>2.036814651871989</v>
      </c>
      <c r="N7" s="19">
        <f t="shared" si="8"/>
        <v>2.2432119118965406</v>
      </c>
      <c r="O7" s="50">
        <f t="shared" si="9"/>
        <v>2.4496091719210922</v>
      </c>
      <c r="P7" s="48">
        <f t="shared" si="10"/>
        <v>2.7592050619579198</v>
      </c>
      <c r="Q7" s="49">
        <f t="shared" si="11"/>
        <v>3.0688009519947475</v>
      </c>
    </row>
    <row r="8" spans="1:18" x14ac:dyDescent="0.4">
      <c r="A8" s="11" t="s">
        <v>23</v>
      </c>
      <c r="B8" s="12" t="s">
        <v>15</v>
      </c>
      <c r="C8" s="18">
        <v>5.8078923209782047</v>
      </c>
      <c r="D8" s="18">
        <v>1.8309551624402982</v>
      </c>
      <c r="E8" s="19">
        <f t="shared" si="0"/>
        <v>3.9769371585379067</v>
      </c>
      <c r="F8" s="19">
        <f t="shared" si="1"/>
        <v>4.8924147397580553</v>
      </c>
      <c r="G8" s="19">
        <f t="shared" si="2"/>
        <v>5.8078923209782047</v>
      </c>
      <c r="H8" s="48">
        <f t="shared" si="3"/>
        <v>6.7233699021983542</v>
      </c>
      <c r="I8" s="49">
        <f t="shared" si="4"/>
        <v>7.6388474834185027</v>
      </c>
      <c r="J8" s="5"/>
      <c r="K8" s="19">
        <f t="shared" si="5"/>
        <v>4.3431281910259658</v>
      </c>
      <c r="L8" s="19">
        <f t="shared" si="6"/>
        <v>4.8924147397580553</v>
      </c>
      <c r="M8" s="19">
        <f t="shared" si="7"/>
        <v>5.4417012884901448</v>
      </c>
      <c r="N8" s="19">
        <f t="shared" si="8"/>
        <v>5.8078923209782047</v>
      </c>
      <c r="O8" s="50">
        <f t="shared" si="9"/>
        <v>6.1740833534662647</v>
      </c>
      <c r="P8" s="48">
        <f t="shared" si="10"/>
        <v>6.7233699021983542</v>
      </c>
      <c r="Q8" s="49">
        <f t="shared" si="11"/>
        <v>7.2726564509304437</v>
      </c>
    </row>
    <row r="9" spans="1:18" x14ac:dyDescent="0.4">
      <c r="A9" s="11" t="s">
        <v>24</v>
      </c>
      <c r="B9" s="12" t="s">
        <v>16</v>
      </c>
      <c r="C9" s="18">
        <v>2.1022410185955027</v>
      </c>
      <c r="D9" s="18">
        <v>0.91583060987946463</v>
      </c>
      <c r="E9" s="19">
        <f t="shared" si="0"/>
        <v>1.1864104087160381</v>
      </c>
      <c r="F9" s="19">
        <f t="shared" si="1"/>
        <v>1.6443257136557703</v>
      </c>
      <c r="G9" s="19">
        <f t="shared" si="2"/>
        <v>2.1022410185955027</v>
      </c>
      <c r="H9" s="48">
        <f t="shared" si="3"/>
        <v>2.5601563235352351</v>
      </c>
      <c r="I9" s="49">
        <f t="shared" si="4"/>
        <v>3.0180716284749671</v>
      </c>
      <c r="J9" s="5"/>
      <c r="K9" s="19">
        <f t="shared" si="5"/>
        <v>1.369576530691931</v>
      </c>
      <c r="L9" s="19">
        <f t="shared" si="6"/>
        <v>1.6443257136557703</v>
      </c>
      <c r="M9" s="19">
        <f t="shared" si="7"/>
        <v>1.9190748966196098</v>
      </c>
      <c r="N9" s="19">
        <f t="shared" si="8"/>
        <v>2.1022410185955027</v>
      </c>
      <c r="O9" s="50">
        <f t="shared" si="9"/>
        <v>2.2854071405713956</v>
      </c>
      <c r="P9" s="48">
        <f t="shared" si="10"/>
        <v>2.5601563235352351</v>
      </c>
      <c r="Q9" s="49">
        <f t="shared" si="11"/>
        <v>2.8349055064990747</v>
      </c>
    </row>
    <row r="10" spans="1:18" x14ac:dyDescent="0.4">
      <c r="A10" s="9" t="s">
        <v>25</v>
      </c>
      <c r="B10" s="12" t="s">
        <v>18</v>
      </c>
      <c r="C10" s="20">
        <v>27.17965303529953</v>
      </c>
      <c r="D10" s="20">
        <v>5.2870349160076628</v>
      </c>
      <c r="E10" s="19">
        <f t="shared" si="0"/>
        <v>21.892618119291868</v>
      </c>
      <c r="F10" s="19">
        <f t="shared" si="1"/>
        <v>24.536135577295699</v>
      </c>
      <c r="G10" s="19">
        <f t="shared" si="2"/>
        <v>27.17965303529953</v>
      </c>
      <c r="H10" s="48">
        <f t="shared" si="3"/>
        <v>29.823170493303362</v>
      </c>
      <c r="I10" s="49">
        <f t="shared" si="4"/>
        <v>32.466687951307193</v>
      </c>
      <c r="J10" s="5"/>
      <c r="K10" s="19">
        <f t="shared" si="5"/>
        <v>22.950025102493399</v>
      </c>
      <c r="L10" s="19">
        <f t="shared" si="6"/>
        <v>24.536135577295699</v>
      </c>
      <c r="M10" s="19">
        <f t="shared" si="7"/>
        <v>26.122246052097999</v>
      </c>
      <c r="N10" s="19">
        <f t="shared" si="8"/>
        <v>27.17965303529953</v>
      </c>
      <c r="O10" s="50">
        <f t="shared" si="9"/>
        <v>28.237060018501062</v>
      </c>
      <c r="P10" s="48">
        <f t="shared" si="10"/>
        <v>29.823170493303362</v>
      </c>
      <c r="Q10" s="49">
        <f t="shared" si="11"/>
        <v>31.409280968105662</v>
      </c>
      <c r="R10" s="1"/>
    </row>
    <row r="11" spans="1:18" x14ac:dyDescent="0.4">
      <c r="A11" s="11" t="s">
        <v>63</v>
      </c>
      <c r="B11" s="12" t="s">
        <v>15</v>
      </c>
      <c r="C11" s="18">
        <v>7.7174368030325287</v>
      </c>
      <c r="D11" s="18">
        <v>1.9575703795469337</v>
      </c>
      <c r="E11" s="49">
        <f t="shared" si="0"/>
        <v>5.7598664234855947</v>
      </c>
      <c r="F11" s="48">
        <f t="shared" si="1"/>
        <v>6.7386516132590621</v>
      </c>
      <c r="G11" s="19">
        <f t="shared" si="2"/>
        <v>7.7174368030325287</v>
      </c>
      <c r="H11" s="19">
        <f t="shared" si="3"/>
        <v>8.6962219928059952</v>
      </c>
      <c r="I11" s="19">
        <f t="shared" si="4"/>
        <v>9.6750071825794617</v>
      </c>
      <c r="J11" s="5"/>
      <c r="K11" s="49">
        <f t="shared" si="5"/>
        <v>6.1513804993949819</v>
      </c>
      <c r="L11" s="48">
        <f t="shared" si="6"/>
        <v>6.7386516132590621</v>
      </c>
      <c r="M11" s="50">
        <f t="shared" si="7"/>
        <v>7.3259227271231415</v>
      </c>
      <c r="N11" s="19">
        <f t="shared" si="8"/>
        <v>7.7174368030325287</v>
      </c>
      <c r="O11" s="19">
        <f t="shared" si="9"/>
        <v>8.1089508789419149</v>
      </c>
      <c r="P11" s="19">
        <f t="shared" si="10"/>
        <v>8.6962219928059952</v>
      </c>
      <c r="Q11" s="19">
        <f t="shared" si="11"/>
        <v>9.2834931066700754</v>
      </c>
    </row>
    <row r="12" spans="1:18" x14ac:dyDescent="0.4">
      <c r="A12" s="11" t="s">
        <v>26</v>
      </c>
      <c r="B12" s="12" t="s">
        <v>16</v>
      </c>
      <c r="C12" s="18">
        <v>2.9162990125667192</v>
      </c>
      <c r="D12" s="18">
        <v>0.76144801540885643</v>
      </c>
      <c r="E12" s="49">
        <f t="shared" si="0"/>
        <v>2.1548509971578627</v>
      </c>
      <c r="F12" s="48">
        <f t="shared" si="1"/>
        <v>2.5355750048622911</v>
      </c>
      <c r="G12" s="19">
        <f t="shared" si="2"/>
        <v>2.9162990125667192</v>
      </c>
      <c r="H12" s="19">
        <f t="shared" si="3"/>
        <v>3.2970230202711472</v>
      </c>
      <c r="I12" s="19">
        <f t="shared" si="4"/>
        <v>3.6777470279755757</v>
      </c>
      <c r="J12" s="5"/>
      <c r="K12" s="49">
        <f t="shared" si="5"/>
        <v>2.307140600239634</v>
      </c>
      <c r="L12" s="48">
        <f t="shared" si="6"/>
        <v>2.5355750048622911</v>
      </c>
      <c r="M12" s="50">
        <f t="shared" si="7"/>
        <v>2.7640094094849479</v>
      </c>
      <c r="N12" s="19">
        <f t="shared" si="8"/>
        <v>2.9162990125667192</v>
      </c>
      <c r="O12" s="19">
        <f t="shared" si="9"/>
        <v>3.0685886156484905</v>
      </c>
      <c r="P12" s="19">
        <f t="shared" si="10"/>
        <v>3.2970230202711472</v>
      </c>
      <c r="Q12" s="19">
        <f t="shared" si="11"/>
        <v>3.5254574248938044</v>
      </c>
    </row>
    <row r="13" spans="1:18" x14ac:dyDescent="0.4">
      <c r="A13" s="11" t="s">
        <v>27</v>
      </c>
      <c r="B13" s="12" t="s">
        <v>16</v>
      </c>
      <c r="C13" s="18">
        <v>2.8461329115947391</v>
      </c>
      <c r="D13" s="18">
        <v>0.77768590665099258</v>
      </c>
      <c r="E13" s="49">
        <f t="shared" si="0"/>
        <v>2.0684470049437467</v>
      </c>
      <c r="F13" s="48">
        <f t="shared" si="1"/>
        <v>2.4572899582692429</v>
      </c>
      <c r="G13" s="19">
        <f t="shared" si="2"/>
        <v>2.8461329115947391</v>
      </c>
      <c r="H13" s="19">
        <f t="shared" si="3"/>
        <v>3.2349758649202354</v>
      </c>
      <c r="I13" s="19">
        <f t="shared" si="4"/>
        <v>3.6238188182457316</v>
      </c>
      <c r="J13" s="5"/>
      <c r="K13" s="49">
        <f t="shared" si="5"/>
        <v>2.2239841862739449</v>
      </c>
      <c r="L13" s="48">
        <f t="shared" si="6"/>
        <v>2.4572899582692429</v>
      </c>
      <c r="M13" s="50">
        <f t="shared" si="7"/>
        <v>2.6905957302645405</v>
      </c>
      <c r="N13" s="19">
        <f t="shared" si="8"/>
        <v>2.8461329115947391</v>
      </c>
      <c r="O13" s="19">
        <f t="shared" si="9"/>
        <v>3.0016700929249378</v>
      </c>
      <c r="P13" s="19">
        <f t="shared" si="10"/>
        <v>3.2349758649202354</v>
      </c>
      <c r="Q13" s="19">
        <f t="shared" si="11"/>
        <v>3.4682816369155334</v>
      </c>
    </row>
    <row r="14" spans="1:18" x14ac:dyDescent="0.4">
      <c r="A14" s="11" t="s">
        <v>28</v>
      </c>
      <c r="B14" s="12" t="s">
        <v>16</v>
      </c>
      <c r="C14" s="18">
        <v>2.987730624548913</v>
      </c>
      <c r="D14" s="18">
        <v>0.80836173452220772</v>
      </c>
      <c r="E14" s="49">
        <f t="shared" si="0"/>
        <v>2.1793688900267054</v>
      </c>
      <c r="F14" s="48">
        <f t="shared" si="1"/>
        <v>2.583549757287809</v>
      </c>
      <c r="G14" s="19">
        <f t="shared" si="2"/>
        <v>2.987730624548913</v>
      </c>
      <c r="H14" s="19">
        <f t="shared" si="3"/>
        <v>3.3919114918100171</v>
      </c>
      <c r="I14" s="19">
        <f t="shared" si="4"/>
        <v>3.7960923590711206</v>
      </c>
      <c r="J14" s="5"/>
      <c r="K14" s="49">
        <f t="shared" si="5"/>
        <v>2.3410412369311469</v>
      </c>
      <c r="L14" s="48">
        <f t="shared" si="6"/>
        <v>2.583549757287809</v>
      </c>
      <c r="M14" s="50">
        <f t="shared" si="7"/>
        <v>2.8260582776444716</v>
      </c>
      <c r="N14" s="19">
        <f t="shared" si="8"/>
        <v>2.987730624548913</v>
      </c>
      <c r="O14" s="19">
        <f t="shared" si="9"/>
        <v>3.1494029714533545</v>
      </c>
      <c r="P14" s="19">
        <f t="shared" si="10"/>
        <v>3.3919114918100171</v>
      </c>
      <c r="Q14" s="19">
        <f t="shared" si="11"/>
        <v>3.6344200121666792</v>
      </c>
    </row>
    <row r="15" spans="1:18" x14ac:dyDescent="0.4">
      <c r="A15" s="13" t="s">
        <v>48</v>
      </c>
      <c r="B15" s="14" t="s">
        <v>17</v>
      </c>
      <c r="C15" s="21">
        <v>16.467599351742901</v>
      </c>
      <c r="D15" s="21">
        <v>3.1585047490532183</v>
      </c>
      <c r="E15" s="51">
        <f t="shared" si="0"/>
        <v>13.309094602689683</v>
      </c>
      <c r="F15" s="52">
        <f t="shared" si="1"/>
        <v>14.888346977216292</v>
      </c>
      <c r="G15" s="22">
        <f t="shared" si="2"/>
        <v>16.467599351742901</v>
      </c>
      <c r="H15" s="22">
        <f t="shared" si="3"/>
        <v>18.046851726269509</v>
      </c>
      <c r="I15" s="22">
        <f t="shared" si="4"/>
        <v>19.62610410079612</v>
      </c>
      <c r="J15" s="6"/>
      <c r="K15" s="51">
        <f t="shared" si="5"/>
        <v>13.940795552500326</v>
      </c>
      <c r="L15" s="52">
        <f t="shared" si="6"/>
        <v>14.888346977216292</v>
      </c>
      <c r="M15" s="53">
        <f t="shared" si="7"/>
        <v>15.835898401932258</v>
      </c>
      <c r="N15" s="22">
        <f t="shared" si="8"/>
        <v>16.467599351742901</v>
      </c>
      <c r="O15" s="22">
        <f t="shared" si="9"/>
        <v>17.099300301553544</v>
      </c>
      <c r="P15" s="22">
        <f t="shared" si="10"/>
        <v>18.046851726269509</v>
      </c>
      <c r="Q15" s="22">
        <f t="shared" si="11"/>
        <v>18.994403150985477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6.7578400204428011</v>
      </c>
      <c r="D17" s="18">
        <v>2.4063807089751736</v>
      </c>
      <c r="E17" s="49">
        <f t="shared" si="0"/>
        <v>4.351459311467627</v>
      </c>
      <c r="F17" s="48">
        <f t="shared" si="1"/>
        <v>5.554649665955214</v>
      </c>
      <c r="G17" s="19">
        <f t="shared" si="2"/>
        <v>6.7578400204428011</v>
      </c>
      <c r="H17" s="19">
        <f t="shared" si="3"/>
        <v>7.9610303749303881</v>
      </c>
      <c r="I17" s="19">
        <f t="shared" si="4"/>
        <v>9.1642207294179752</v>
      </c>
      <c r="J17" s="5"/>
      <c r="K17" s="49">
        <f t="shared" si="5"/>
        <v>4.8327354532626625</v>
      </c>
      <c r="L17" s="48">
        <f t="shared" si="6"/>
        <v>5.554649665955214</v>
      </c>
      <c r="M17" s="50">
        <f t="shared" si="7"/>
        <v>6.2765638786477664</v>
      </c>
      <c r="N17" s="19">
        <f t="shared" si="8"/>
        <v>6.7578400204428011</v>
      </c>
      <c r="O17" s="19">
        <f t="shared" si="9"/>
        <v>7.2391161622378357</v>
      </c>
      <c r="P17" s="19">
        <f t="shared" si="10"/>
        <v>7.9610303749303881</v>
      </c>
      <c r="Q17" s="19">
        <f t="shared" si="11"/>
        <v>8.6829445876229396</v>
      </c>
    </row>
    <row r="18" spans="1:18" x14ac:dyDescent="0.4">
      <c r="A18" s="11" t="s">
        <v>30</v>
      </c>
      <c r="B18" s="12" t="s">
        <v>15</v>
      </c>
      <c r="C18" s="18">
        <v>5.9336849274391898</v>
      </c>
      <c r="D18" s="18">
        <v>2.3264342289406237</v>
      </c>
      <c r="E18" s="19">
        <f t="shared" si="0"/>
        <v>3.6072506984985662</v>
      </c>
      <c r="F18" s="19">
        <f t="shared" si="1"/>
        <v>4.770467812968878</v>
      </c>
      <c r="G18" s="19">
        <f t="shared" si="2"/>
        <v>5.9336849274391898</v>
      </c>
      <c r="H18" s="48">
        <f t="shared" si="3"/>
        <v>7.0969020419095017</v>
      </c>
      <c r="I18" s="49">
        <f t="shared" si="4"/>
        <v>8.2601191563798135</v>
      </c>
      <c r="J18" s="5"/>
      <c r="K18" s="19">
        <f t="shared" si="5"/>
        <v>4.0725375442866909</v>
      </c>
      <c r="L18" s="19">
        <f t="shared" si="6"/>
        <v>4.770467812968878</v>
      </c>
      <c r="M18" s="19">
        <f t="shared" si="7"/>
        <v>5.4683980816510651</v>
      </c>
      <c r="N18" s="19">
        <f t="shared" si="8"/>
        <v>5.9336849274391898</v>
      </c>
      <c r="O18" s="50">
        <f t="shared" si="9"/>
        <v>6.3989717732273146</v>
      </c>
      <c r="P18" s="49">
        <f t="shared" si="10"/>
        <v>7.0969020419095017</v>
      </c>
      <c r="Q18" s="49">
        <f t="shared" si="11"/>
        <v>7.7948323105916888</v>
      </c>
    </row>
    <row r="19" spans="1:18" x14ac:dyDescent="0.4">
      <c r="A19" s="11" t="s">
        <v>59</v>
      </c>
      <c r="B19" s="12" t="s">
        <v>15</v>
      </c>
      <c r="C19" s="18">
        <v>6.5306066078719729</v>
      </c>
      <c r="D19" s="18">
        <v>2.4972739489532798</v>
      </c>
      <c r="E19" s="19">
        <f t="shared" si="0"/>
        <v>4.0333326589186935</v>
      </c>
      <c r="F19" s="19">
        <f t="shared" si="1"/>
        <v>5.2819696333953328</v>
      </c>
      <c r="G19" s="19">
        <f t="shared" si="2"/>
        <v>6.5306066078719729</v>
      </c>
      <c r="H19" s="48">
        <f t="shared" si="3"/>
        <v>7.779243582348613</v>
      </c>
      <c r="I19" s="49">
        <f t="shared" si="4"/>
        <v>9.0278805568252523</v>
      </c>
      <c r="J19" s="5"/>
      <c r="K19" s="19">
        <f t="shared" si="5"/>
        <v>4.5327874487093487</v>
      </c>
      <c r="L19" s="19">
        <f t="shared" si="6"/>
        <v>5.2819696333953328</v>
      </c>
      <c r="M19" s="19">
        <f t="shared" si="7"/>
        <v>6.0311518180813168</v>
      </c>
      <c r="N19" s="19">
        <f t="shared" si="8"/>
        <v>6.5306066078719729</v>
      </c>
      <c r="O19" s="50">
        <f t="shared" si="9"/>
        <v>7.0300613976626289</v>
      </c>
      <c r="P19" s="49">
        <f t="shared" si="10"/>
        <v>7.779243582348613</v>
      </c>
      <c r="Q19" s="49">
        <f t="shared" si="11"/>
        <v>8.5284257670345962</v>
      </c>
    </row>
    <row r="20" spans="1:18" x14ac:dyDescent="0.4">
      <c r="A20" s="11" t="s">
        <v>60</v>
      </c>
      <c r="B20" s="12" t="s">
        <v>15</v>
      </c>
      <c r="C20" s="24">
        <v>6.0035851222752541</v>
      </c>
      <c r="D20" s="24">
        <v>2.2787998444066506</v>
      </c>
      <c r="E20" s="19">
        <f t="shared" si="0"/>
        <v>3.7247852778686035</v>
      </c>
      <c r="F20" s="19">
        <f t="shared" si="1"/>
        <v>4.8641852000719288</v>
      </c>
      <c r="G20" s="19">
        <f t="shared" si="2"/>
        <v>6.0035851222752541</v>
      </c>
      <c r="H20" s="48">
        <f t="shared" si="3"/>
        <v>7.1429850444785794</v>
      </c>
      <c r="I20" s="49">
        <f t="shared" si="4"/>
        <v>8.2823849666819047</v>
      </c>
      <c r="J20" s="5"/>
      <c r="K20" s="19">
        <f t="shared" si="5"/>
        <v>4.1805452467499338</v>
      </c>
      <c r="L20" s="19">
        <f t="shared" si="6"/>
        <v>4.8641852000719288</v>
      </c>
      <c r="M20" s="19">
        <f t="shared" si="7"/>
        <v>5.5478251533939238</v>
      </c>
      <c r="N20" s="19">
        <f t="shared" si="8"/>
        <v>6.0035851222752541</v>
      </c>
      <c r="O20" s="50">
        <f t="shared" si="9"/>
        <v>6.4593450911565844</v>
      </c>
      <c r="P20" s="49">
        <f t="shared" si="10"/>
        <v>7.1429850444785794</v>
      </c>
      <c r="Q20" s="49">
        <f t="shared" si="11"/>
        <v>7.8266249978005744</v>
      </c>
      <c r="R20" s="44"/>
    </row>
    <row r="21" spans="1:18" x14ac:dyDescent="0.4">
      <c r="A21" s="11" t="s">
        <v>31</v>
      </c>
      <c r="B21" s="12" t="s">
        <v>17</v>
      </c>
      <c r="C21" s="18">
        <v>9.9627339827679826</v>
      </c>
      <c r="D21" s="18">
        <v>3.8329025463016406</v>
      </c>
      <c r="E21" s="19">
        <f t="shared" si="0"/>
        <v>6.1298314364663415</v>
      </c>
      <c r="F21" s="19">
        <f t="shared" si="1"/>
        <v>8.046282709617163</v>
      </c>
      <c r="G21" s="19">
        <f t="shared" si="2"/>
        <v>9.9627339827679826</v>
      </c>
      <c r="H21" s="48">
        <f t="shared" si="3"/>
        <v>11.879185255918802</v>
      </c>
      <c r="I21" s="49">
        <f t="shared" si="4"/>
        <v>13.795636529069624</v>
      </c>
      <c r="J21" s="5"/>
      <c r="K21" s="19">
        <f t="shared" si="5"/>
        <v>6.8964119457266699</v>
      </c>
      <c r="L21" s="19">
        <f t="shared" si="6"/>
        <v>8.046282709617163</v>
      </c>
      <c r="M21" s="19">
        <f t="shared" si="7"/>
        <v>9.1961534735076551</v>
      </c>
      <c r="N21" s="19">
        <f t="shared" si="8"/>
        <v>9.9627339827679826</v>
      </c>
      <c r="O21" s="50">
        <f t="shared" si="9"/>
        <v>10.72931449202831</v>
      </c>
      <c r="P21" s="49">
        <f t="shared" si="10"/>
        <v>11.879185255918802</v>
      </c>
      <c r="Q21" s="49">
        <f t="shared" si="11"/>
        <v>13.029056019809296</v>
      </c>
    </row>
    <row r="22" spans="1:18" x14ac:dyDescent="0.4">
      <c r="A22" s="11" t="s">
        <v>49</v>
      </c>
      <c r="B22" s="12" t="s">
        <v>15</v>
      </c>
      <c r="C22" s="18">
        <v>5.4667802112141901</v>
      </c>
      <c r="D22" s="18">
        <v>2.2987062349137166</v>
      </c>
      <c r="E22" s="19">
        <f t="shared" si="0"/>
        <v>3.1680739763004735</v>
      </c>
      <c r="F22" s="19">
        <f t="shared" si="1"/>
        <v>4.317427093757332</v>
      </c>
      <c r="G22" s="19">
        <f t="shared" si="2"/>
        <v>5.4667802112141901</v>
      </c>
      <c r="H22" s="48">
        <f t="shared" si="3"/>
        <v>6.6161333286710482</v>
      </c>
      <c r="I22" s="49">
        <f t="shared" si="4"/>
        <v>7.7654864461279072</v>
      </c>
      <c r="J22" s="5"/>
      <c r="K22" s="19">
        <f t="shared" si="5"/>
        <v>3.6278152232832168</v>
      </c>
      <c r="L22" s="19">
        <f t="shared" si="6"/>
        <v>4.317427093757332</v>
      </c>
      <c r="M22" s="19">
        <f t="shared" si="7"/>
        <v>5.0070389642314463</v>
      </c>
      <c r="N22" s="19">
        <f t="shared" si="8"/>
        <v>5.4667802112141901</v>
      </c>
      <c r="O22" s="50">
        <f t="shared" si="9"/>
        <v>5.9265214581969339</v>
      </c>
      <c r="P22" s="49">
        <f t="shared" si="10"/>
        <v>6.6161333286710482</v>
      </c>
      <c r="Q22" s="49">
        <f t="shared" si="11"/>
        <v>7.3057451991451634</v>
      </c>
    </row>
    <row r="23" spans="1:18" x14ac:dyDescent="0.4">
      <c r="A23" s="11" t="s">
        <v>32</v>
      </c>
      <c r="B23" s="12" t="s">
        <v>18</v>
      </c>
      <c r="C23" s="18">
        <v>19.018879582296769</v>
      </c>
      <c r="D23" s="18">
        <v>5.9027783225808212</v>
      </c>
      <c r="E23" s="19">
        <f t="shared" si="0"/>
        <v>13.116101259715947</v>
      </c>
      <c r="F23" s="19">
        <f t="shared" si="1"/>
        <v>16.067490421006358</v>
      </c>
      <c r="G23" s="19">
        <f t="shared" si="2"/>
        <v>19.018879582296769</v>
      </c>
      <c r="H23" s="48">
        <f t="shared" si="3"/>
        <v>21.97026874358718</v>
      </c>
      <c r="I23" s="49">
        <f t="shared" si="4"/>
        <v>24.921657904877591</v>
      </c>
      <c r="J23" s="5"/>
      <c r="K23" s="19">
        <f t="shared" si="5"/>
        <v>14.296656924232112</v>
      </c>
      <c r="L23" s="19">
        <f t="shared" si="6"/>
        <v>16.067490421006358</v>
      </c>
      <c r="M23" s="19">
        <f t="shared" si="7"/>
        <v>17.838323917780606</v>
      </c>
      <c r="N23" s="19">
        <f t="shared" si="8"/>
        <v>19.018879582296769</v>
      </c>
      <c r="O23" s="50">
        <f t="shared" si="9"/>
        <v>20.199435246812932</v>
      </c>
      <c r="P23" s="49">
        <f t="shared" si="10"/>
        <v>21.97026874358718</v>
      </c>
      <c r="Q23" s="49">
        <f t="shared" si="11"/>
        <v>23.741102240361428</v>
      </c>
    </row>
    <row r="24" spans="1:18" x14ac:dyDescent="0.4">
      <c r="A24" s="11" t="s">
        <v>50</v>
      </c>
      <c r="B24" s="12" t="s">
        <v>16</v>
      </c>
      <c r="C24" s="18">
        <v>1.3205437324477454</v>
      </c>
      <c r="D24" s="18">
        <v>0.61196416345649329</v>
      </c>
      <c r="E24" s="27">
        <f t="shared" si="0"/>
        <v>0.70857956899125207</v>
      </c>
      <c r="F24" s="19">
        <f t="shared" si="1"/>
        <v>1.0145616507194988</v>
      </c>
      <c r="G24" s="19">
        <f t="shared" si="2"/>
        <v>1.3205437324477454</v>
      </c>
      <c r="H24" s="48">
        <f t="shared" si="3"/>
        <v>1.626525814175992</v>
      </c>
      <c r="I24" s="49">
        <f t="shared" si="4"/>
        <v>1.9325078959042385</v>
      </c>
      <c r="J24" s="5"/>
      <c r="K24" s="27">
        <f t="shared" si="5"/>
        <v>0.83097240168255071</v>
      </c>
      <c r="L24" s="19">
        <f t="shared" si="6"/>
        <v>1.0145616507194988</v>
      </c>
      <c r="M24" s="19">
        <f t="shared" si="7"/>
        <v>1.1981508997564467</v>
      </c>
      <c r="N24" s="19">
        <f t="shared" si="8"/>
        <v>1.3205437324477454</v>
      </c>
      <c r="O24" s="50">
        <f t="shared" si="9"/>
        <v>1.442936565139044</v>
      </c>
      <c r="P24" s="49">
        <f t="shared" si="10"/>
        <v>1.626525814175992</v>
      </c>
      <c r="Q24" s="49">
        <f t="shared" si="11"/>
        <v>1.8101150632129399</v>
      </c>
    </row>
    <row r="25" spans="1:18" x14ac:dyDescent="0.4">
      <c r="A25" s="11" t="s">
        <v>51</v>
      </c>
      <c r="B25" s="12" t="s">
        <v>16</v>
      </c>
      <c r="C25" s="18">
        <v>1.6848487437132278</v>
      </c>
      <c r="D25" s="18">
        <v>0.85409321475440481</v>
      </c>
      <c r="E25" s="27">
        <f t="shared" si="0"/>
        <v>0.83075552895882299</v>
      </c>
      <c r="F25" s="19">
        <f t="shared" si="1"/>
        <v>1.2578021363360254</v>
      </c>
      <c r="G25" s="19">
        <f t="shared" si="2"/>
        <v>1.6848487437132278</v>
      </c>
      <c r="H25" s="48">
        <f t="shared" si="3"/>
        <v>2.1118953510904301</v>
      </c>
      <c r="I25" s="49">
        <f t="shared" si="4"/>
        <v>2.5389419584676327</v>
      </c>
      <c r="J25" s="5"/>
      <c r="K25" s="19">
        <f t="shared" si="5"/>
        <v>1.001574171909704</v>
      </c>
      <c r="L25" s="19">
        <f t="shared" si="6"/>
        <v>1.2578021363360254</v>
      </c>
      <c r="M25" s="19">
        <f t="shared" si="7"/>
        <v>1.5140301007623469</v>
      </c>
      <c r="N25" s="19">
        <f t="shared" si="8"/>
        <v>1.6848487437132278</v>
      </c>
      <c r="O25" s="50">
        <f t="shared" si="9"/>
        <v>1.8556673866641087</v>
      </c>
      <c r="P25" s="49">
        <f t="shared" si="10"/>
        <v>2.1118953510904301</v>
      </c>
      <c r="Q25" s="49">
        <f t="shared" si="11"/>
        <v>2.3681233155167516</v>
      </c>
    </row>
    <row r="26" spans="1:18" x14ac:dyDescent="0.4">
      <c r="A26" s="13" t="s">
        <v>66</v>
      </c>
      <c r="B26" s="14" t="s">
        <v>36</v>
      </c>
      <c r="C26" s="25">
        <v>36.672770619911603</v>
      </c>
      <c r="D26" s="25">
        <v>10.616906987404423</v>
      </c>
      <c r="E26" s="22">
        <f t="shared" si="0"/>
        <v>26.05586363250718</v>
      </c>
      <c r="F26" s="22">
        <f t="shared" si="1"/>
        <v>31.364317126209393</v>
      </c>
      <c r="G26" s="22">
        <f t="shared" si="2"/>
        <v>36.672770619911603</v>
      </c>
      <c r="H26" s="52">
        <f t="shared" si="3"/>
        <v>41.981224113613813</v>
      </c>
      <c r="I26" s="51">
        <f t="shared" si="4"/>
        <v>47.289677607316023</v>
      </c>
      <c r="J26" s="6"/>
      <c r="K26" s="22">
        <f t="shared" si="5"/>
        <v>28.179245029988063</v>
      </c>
      <c r="L26" s="22">
        <f t="shared" si="6"/>
        <v>31.364317126209393</v>
      </c>
      <c r="M26" s="22">
        <f t="shared" si="7"/>
        <v>34.549389222430719</v>
      </c>
      <c r="N26" s="22">
        <f t="shared" si="8"/>
        <v>36.672770619911603</v>
      </c>
      <c r="O26" s="53">
        <f t="shared" si="9"/>
        <v>38.796152017392487</v>
      </c>
      <c r="P26" s="51">
        <f t="shared" si="10"/>
        <v>41.981224113613813</v>
      </c>
      <c r="Q26" s="51">
        <f t="shared" si="11"/>
        <v>45.166296209835139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7.9800573899722593</v>
      </c>
      <c r="D28" s="18">
        <v>2.2300409820854461</v>
      </c>
      <c r="E28" s="49">
        <f t="shared" si="0"/>
        <v>5.7500164078868128</v>
      </c>
      <c r="F28" s="48">
        <f t="shared" si="1"/>
        <v>6.8650368989295361</v>
      </c>
      <c r="G28" s="19">
        <f t="shared" si="2"/>
        <v>7.9800573899722593</v>
      </c>
      <c r="H28" s="19">
        <f t="shared" si="3"/>
        <v>9.0950778810149817</v>
      </c>
      <c r="I28" s="19">
        <f t="shared" si="4"/>
        <v>10.210098372057706</v>
      </c>
      <c r="J28" s="5"/>
      <c r="K28" s="49">
        <f t="shared" si="5"/>
        <v>6.1960246043039024</v>
      </c>
      <c r="L28" s="48">
        <f t="shared" si="6"/>
        <v>6.8650368989295361</v>
      </c>
      <c r="M28" s="50">
        <f t="shared" si="7"/>
        <v>7.5340491935551697</v>
      </c>
      <c r="N28" s="19">
        <f t="shared" si="8"/>
        <v>7.9800573899722593</v>
      </c>
      <c r="O28" s="19">
        <f t="shared" si="9"/>
        <v>8.426065586389349</v>
      </c>
      <c r="P28" s="19">
        <f t="shared" si="10"/>
        <v>9.0950778810149817</v>
      </c>
      <c r="Q28" s="19">
        <f t="shared" si="11"/>
        <v>9.7640901756406162</v>
      </c>
    </row>
    <row r="29" spans="1:18" x14ac:dyDescent="0.4">
      <c r="A29" s="11" t="s">
        <v>62</v>
      </c>
      <c r="B29" s="12" t="s">
        <v>15</v>
      </c>
      <c r="C29" s="18">
        <v>8.4776373925558666</v>
      </c>
      <c r="D29" s="18">
        <v>2.0914502800167019</v>
      </c>
      <c r="E29" s="49">
        <f t="shared" si="0"/>
        <v>6.3861871125391652</v>
      </c>
      <c r="F29" s="48">
        <f t="shared" si="1"/>
        <v>7.4319122525475159</v>
      </c>
      <c r="G29" s="19">
        <f t="shared" si="2"/>
        <v>8.4776373925558666</v>
      </c>
      <c r="H29" s="19">
        <f t="shared" si="3"/>
        <v>9.5233625325642173</v>
      </c>
      <c r="I29" s="19">
        <f t="shared" si="4"/>
        <v>10.569087672572568</v>
      </c>
      <c r="J29" s="5"/>
      <c r="K29" s="49">
        <f t="shared" si="5"/>
        <v>6.8044771685425047</v>
      </c>
      <c r="L29" s="48">
        <f t="shared" si="6"/>
        <v>7.4319122525475159</v>
      </c>
      <c r="M29" s="50">
        <f t="shared" si="7"/>
        <v>8.059347336552527</v>
      </c>
      <c r="N29" s="19">
        <f t="shared" si="8"/>
        <v>8.4776373925558666</v>
      </c>
      <c r="O29" s="19">
        <f t="shared" si="9"/>
        <v>8.8959274485592061</v>
      </c>
      <c r="P29" s="19">
        <f t="shared" si="10"/>
        <v>9.5233625325642173</v>
      </c>
      <c r="Q29" s="19">
        <f t="shared" si="11"/>
        <v>10.150797616569228</v>
      </c>
    </row>
    <row r="30" spans="1:18" x14ac:dyDescent="0.4">
      <c r="A30" s="11" t="s">
        <v>33</v>
      </c>
      <c r="B30" s="12" t="s">
        <v>15</v>
      </c>
      <c r="C30" s="18">
        <v>9.8191180044008686</v>
      </c>
      <c r="D30" s="18">
        <v>2.1313142359147901</v>
      </c>
      <c r="E30" s="49">
        <f t="shared" si="0"/>
        <v>7.6878037684860789</v>
      </c>
      <c r="F30" s="48">
        <f t="shared" si="1"/>
        <v>8.7534608864434738</v>
      </c>
      <c r="G30" s="19">
        <f t="shared" si="2"/>
        <v>9.8191180044008686</v>
      </c>
      <c r="H30" s="19">
        <f t="shared" si="3"/>
        <v>10.884775122358263</v>
      </c>
      <c r="I30" s="19">
        <f t="shared" si="4"/>
        <v>11.950432240315658</v>
      </c>
      <c r="J30" s="5"/>
      <c r="K30" s="49">
        <f t="shared" si="5"/>
        <v>8.1140666156690369</v>
      </c>
      <c r="L30" s="48">
        <f t="shared" si="6"/>
        <v>8.7534608864434738</v>
      </c>
      <c r="M30" s="50">
        <f t="shared" si="7"/>
        <v>9.3928551572179106</v>
      </c>
      <c r="N30" s="19">
        <f t="shared" si="8"/>
        <v>9.8191180044008686</v>
      </c>
      <c r="O30" s="19">
        <f t="shared" si="9"/>
        <v>10.245380851583826</v>
      </c>
      <c r="P30" s="19">
        <f t="shared" si="10"/>
        <v>10.884775122358263</v>
      </c>
      <c r="Q30" s="19">
        <f t="shared" si="11"/>
        <v>11.5241693931327</v>
      </c>
    </row>
    <row r="31" spans="1:18" x14ac:dyDescent="0.4">
      <c r="A31" s="11" t="s">
        <v>34</v>
      </c>
      <c r="B31" s="12" t="s">
        <v>38</v>
      </c>
      <c r="C31" s="26">
        <v>5.9737351670448389</v>
      </c>
      <c r="D31" s="26">
        <v>1.2679383322624487</v>
      </c>
      <c r="E31" s="49">
        <f>C31-D31</f>
        <v>4.7057968347823902</v>
      </c>
      <c r="F31" s="48">
        <f>C31-0.5*D31</f>
        <v>5.339766000913615</v>
      </c>
      <c r="G31" s="19">
        <f>C31</f>
        <v>5.9737351670448389</v>
      </c>
      <c r="H31" s="19">
        <f>C31+0.5*D31</f>
        <v>6.6077043331760628</v>
      </c>
      <c r="I31" s="19">
        <f>C31+D31</f>
        <v>7.2416734993072875</v>
      </c>
      <c r="J31" s="19"/>
      <c r="K31" s="49">
        <f>C31-0.8*D31</f>
        <v>4.9593845012348794</v>
      </c>
      <c r="L31" s="48">
        <f>C31-0.5*D31</f>
        <v>5.339766000913615</v>
      </c>
      <c r="M31" s="50">
        <f>C31-0.2*D31</f>
        <v>5.7201475005923488</v>
      </c>
      <c r="N31" s="19">
        <f>C31</f>
        <v>5.9737351670448389</v>
      </c>
      <c r="O31" s="19">
        <f>C31+0.2*D31</f>
        <v>6.227322833497329</v>
      </c>
      <c r="P31" s="19">
        <f>C31+0.5*D31</f>
        <v>6.6077043331760628</v>
      </c>
      <c r="Q31" s="19">
        <f>C31+0.8*D31</f>
        <v>6.9880858328547983</v>
      </c>
    </row>
    <row r="32" spans="1:18" x14ac:dyDescent="0.4">
      <c r="A32" s="9" t="s">
        <v>53</v>
      </c>
      <c r="B32" s="12" t="s">
        <v>37</v>
      </c>
      <c r="C32" s="19">
        <v>26.276812786928993</v>
      </c>
      <c r="D32" s="19">
        <v>5.2249603172625152</v>
      </c>
      <c r="E32" s="49">
        <f t="shared" si="0"/>
        <v>21.051852469666478</v>
      </c>
      <c r="F32" s="48">
        <f t="shared" si="1"/>
        <v>23.664332628297736</v>
      </c>
      <c r="G32" s="19">
        <f t="shared" si="2"/>
        <v>26.276812786928993</v>
      </c>
      <c r="H32" s="19">
        <f t="shared" si="3"/>
        <v>28.88929294556025</v>
      </c>
      <c r="I32" s="19">
        <f t="shared" si="4"/>
        <v>31.501773104191507</v>
      </c>
      <c r="J32" s="5"/>
      <c r="K32" s="49">
        <f t="shared" si="5"/>
        <v>22.096844533118979</v>
      </c>
      <c r="L32" s="48">
        <f t="shared" si="6"/>
        <v>23.664332628297736</v>
      </c>
      <c r="M32" s="50">
        <f t="shared" si="7"/>
        <v>25.231820723476488</v>
      </c>
      <c r="N32" s="19">
        <f t="shared" si="8"/>
        <v>26.276812786928993</v>
      </c>
      <c r="O32" s="19">
        <f t="shared" si="9"/>
        <v>27.321804850381497</v>
      </c>
      <c r="P32" s="19">
        <f t="shared" si="10"/>
        <v>28.88929294556025</v>
      </c>
      <c r="Q32" s="19">
        <f t="shared" si="11"/>
        <v>30.456781040739006</v>
      </c>
    </row>
    <row r="33" spans="1:18" x14ac:dyDescent="0.4">
      <c r="A33" s="13" t="s">
        <v>54</v>
      </c>
      <c r="B33" s="14" t="s">
        <v>17</v>
      </c>
      <c r="C33" s="47">
        <v>16.461066322117706</v>
      </c>
      <c r="D33" s="47">
        <v>3.9554009972372981</v>
      </c>
      <c r="E33" s="51">
        <f t="shared" si="0"/>
        <v>12.505665324880407</v>
      </c>
      <c r="F33" s="52">
        <f t="shared" si="1"/>
        <v>14.483365823499057</v>
      </c>
      <c r="G33" s="22">
        <f t="shared" si="2"/>
        <v>16.461066322117706</v>
      </c>
      <c r="H33" s="22">
        <f t="shared" si="3"/>
        <v>18.438766820736355</v>
      </c>
      <c r="I33" s="22">
        <f t="shared" si="4"/>
        <v>20.416467319355004</v>
      </c>
      <c r="J33" s="22"/>
      <c r="K33" s="51">
        <f t="shared" si="5"/>
        <v>13.296745524327868</v>
      </c>
      <c r="L33" s="52">
        <f t="shared" si="6"/>
        <v>14.483365823499057</v>
      </c>
      <c r="M33" s="53">
        <f t="shared" si="7"/>
        <v>15.669986122670245</v>
      </c>
      <c r="N33" s="22">
        <f t="shared" si="8"/>
        <v>16.461066322117706</v>
      </c>
      <c r="O33" s="22">
        <f t="shared" si="9"/>
        <v>17.252146521565166</v>
      </c>
      <c r="P33" s="22">
        <f t="shared" si="10"/>
        <v>18.438766820736355</v>
      </c>
      <c r="Q33" s="22">
        <f t="shared" si="11"/>
        <v>19.625387119907543</v>
      </c>
      <c r="R33" s="44"/>
    </row>
    <row r="34" spans="1:18" x14ac:dyDescent="0.4">
      <c r="A34" s="9" t="s">
        <v>55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55.691650202208372</v>
      </c>
      <c r="D35" s="26">
        <v>15.1891504705332</v>
      </c>
      <c r="E35" s="19">
        <f t="shared" si="0"/>
        <v>40.502499731675172</v>
      </c>
      <c r="F35" s="19">
        <f t="shared" si="1"/>
        <v>48.097074966941776</v>
      </c>
      <c r="G35" s="19">
        <f t="shared" si="2"/>
        <v>55.691650202208372</v>
      </c>
      <c r="H35" s="48">
        <f t="shared" si="3"/>
        <v>63.286225437474968</v>
      </c>
      <c r="I35" s="49">
        <f t="shared" si="4"/>
        <v>70.880800672741572</v>
      </c>
      <c r="J35" s="19"/>
      <c r="K35" s="19">
        <f t="shared" si="5"/>
        <v>43.540329825781811</v>
      </c>
      <c r="L35" s="19">
        <f t="shared" si="6"/>
        <v>48.097074966941776</v>
      </c>
      <c r="M35" s="19">
        <f t="shared" si="7"/>
        <v>52.653820108101733</v>
      </c>
      <c r="N35" s="19">
        <f t="shared" si="8"/>
        <v>55.691650202208372</v>
      </c>
      <c r="O35" s="50">
        <f t="shared" si="9"/>
        <v>58.72948029631501</v>
      </c>
      <c r="P35" s="48">
        <f t="shared" si="10"/>
        <v>63.286225437474968</v>
      </c>
      <c r="Q35" s="49">
        <f t="shared" si="11"/>
        <v>67.842970578634933</v>
      </c>
      <c r="R35" s="45"/>
    </row>
    <row r="36" spans="1:18" x14ac:dyDescent="0.4">
      <c r="A36" s="17" t="s">
        <v>35</v>
      </c>
      <c r="B36" s="14" t="s">
        <v>40</v>
      </c>
      <c r="C36" s="47">
        <v>59.43524089662764</v>
      </c>
      <c r="D36" s="47">
        <v>10.181616636055415</v>
      </c>
      <c r="E36" s="22">
        <f t="shared" si="0"/>
        <v>49.253624260572224</v>
      </c>
      <c r="F36" s="22">
        <f t="shared" si="1"/>
        <v>54.344432578599935</v>
      </c>
      <c r="G36" s="22">
        <f t="shared" si="2"/>
        <v>59.43524089662764</v>
      </c>
      <c r="H36" s="52">
        <f t="shared" si="3"/>
        <v>64.526049214655345</v>
      </c>
      <c r="I36" s="51">
        <f t="shared" si="4"/>
        <v>69.616857532683056</v>
      </c>
      <c r="J36" s="22"/>
      <c r="K36" s="22">
        <f t="shared" si="5"/>
        <v>51.28994758778331</v>
      </c>
      <c r="L36" s="22">
        <f t="shared" si="6"/>
        <v>54.344432578599935</v>
      </c>
      <c r="M36" s="22">
        <f t="shared" si="7"/>
        <v>57.398917569416554</v>
      </c>
      <c r="N36" s="22">
        <f t="shared" si="8"/>
        <v>59.43524089662764</v>
      </c>
      <c r="O36" s="53">
        <f t="shared" si="9"/>
        <v>61.471564223838726</v>
      </c>
      <c r="P36" s="52">
        <f t="shared" si="10"/>
        <v>64.526049214655345</v>
      </c>
      <c r="Q36" s="51">
        <f t="shared" si="11"/>
        <v>67.580534205471977</v>
      </c>
      <c r="R36" s="44"/>
    </row>
    <row r="37" spans="1:18" x14ac:dyDescent="0.4">
      <c r="A37" s="9" t="s">
        <v>56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21.006562803660586</v>
      </c>
      <c r="D38" s="19">
        <v>7.0239762038609923</v>
      </c>
      <c r="E38" s="19">
        <f t="shared" si="0"/>
        <v>13.982586599799593</v>
      </c>
      <c r="F38" s="19">
        <f t="shared" si="1"/>
        <v>17.494574701730091</v>
      </c>
      <c r="G38" s="19">
        <f t="shared" si="2"/>
        <v>21.006562803660586</v>
      </c>
      <c r="H38" s="48">
        <f t="shared" si="3"/>
        <v>24.518550905591081</v>
      </c>
      <c r="I38" s="49">
        <f t="shared" si="4"/>
        <v>28.030539007521579</v>
      </c>
      <c r="J38" s="5"/>
      <c r="K38" s="19">
        <f t="shared" si="5"/>
        <v>15.387381840571791</v>
      </c>
      <c r="L38" s="19">
        <f t="shared" si="6"/>
        <v>17.494574701730091</v>
      </c>
      <c r="M38" s="19">
        <f t="shared" si="7"/>
        <v>19.601767562888387</v>
      </c>
      <c r="N38" s="19">
        <f t="shared" si="8"/>
        <v>21.006562803660586</v>
      </c>
      <c r="O38" s="50">
        <f t="shared" si="9"/>
        <v>22.411358044432784</v>
      </c>
      <c r="P38" s="48">
        <f t="shared" si="10"/>
        <v>24.518550905591081</v>
      </c>
      <c r="Q38" s="49">
        <f t="shared" si="11"/>
        <v>26.62574376674938</v>
      </c>
    </row>
    <row r="39" spans="1:18" x14ac:dyDescent="0.4">
      <c r="A39" s="17" t="s">
        <v>20</v>
      </c>
      <c r="B39" s="12" t="s">
        <v>41</v>
      </c>
      <c r="C39" s="19">
        <v>29.116956934938937</v>
      </c>
      <c r="D39" s="19">
        <v>5.7053576684530674</v>
      </c>
      <c r="E39" s="19">
        <f t="shared" si="0"/>
        <v>23.411599266485869</v>
      </c>
      <c r="F39" s="19">
        <f t="shared" si="1"/>
        <v>26.264278100712403</v>
      </c>
      <c r="G39" s="19">
        <f t="shared" si="2"/>
        <v>29.116956934938937</v>
      </c>
      <c r="H39" s="48">
        <f t="shared" si="3"/>
        <v>31.969635769165471</v>
      </c>
      <c r="I39" s="49">
        <f t="shared" si="4"/>
        <v>34.822314603392002</v>
      </c>
      <c r="J39" s="5"/>
      <c r="K39" s="19">
        <f t="shared" si="5"/>
        <v>24.552670800176482</v>
      </c>
      <c r="L39" s="19">
        <f t="shared" si="6"/>
        <v>26.264278100712403</v>
      </c>
      <c r="M39" s="19">
        <f t="shared" si="7"/>
        <v>27.975885401248323</v>
      </c>
      <c r="N39" s="19">
        <f t="shared" si="8"/>
        <v>29.116956934938937</v>
      </c>
      <c r="O39" s="50">
        <f t="shared" si="9"/>
        <v>30.258028468629551</v>
      </c>
      <c r="P39" s="48">
        <f t="shared" si="10"/>
        <v>31.969635769165471</v>
      </c>
      <c r="Q39" s="49">
        <f t="shared" si="11"/>
        <v>33.681243069701388</v>
      </c>
    </row>
    <row r="40" spans="1:18" ht="56.25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4795D-5483-4ACE-AC04-466F0E524A59}">
  <sheetPr codeName="Sheet28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101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8.1562403772344325</v>
      </c>
      <c r="D5" s="18">
        <v>2.1000914922326537</v>
      </c>
      <c r="E5" s="19">
        <f>C5-D5</f>
        <v>6.0561488850017788</v>
      </c>
      <c r="F5" s="19">
        <f>C5-0.5*D5</f>
        <v>7.1061946311181057</v>
      </c>
      <c r="G5" s="19">
        <f>C5</f>
        <v>8.1562403772344325</v>
      </c>
      <c r="H5" s="48">
        <f>C5+0.5*D5</f>
        <v>9.2062861233507594</v>
      </c>
      <c r="I5" s="49">
        <f>C5+D5</f>
        <v>10.256331869467086</v>
      </c>
      <c r="J5" s="5"/>
      <c r="K5" s="19">
        <f>C5-0.8*D5</f>
        <v>6.4761671834483092</v>
      </c>
      <c r="L5" s="19">
        <f>C5-0.5*D5</f>
        <v>7.1061946311181057</v>
      </c>
      <c r="M5" s="19">
        <f>C5-0.2*D5</f>
        <v>7.7362220787879021</v>
      </c>
      <c r="N5" s="19">
        <f>C5</f>
        <v>8.1562403772344325</v>
      </c>
      <c r="O5" s="50">
        <f>C5+0.2*D5</f>
        <v>8.5762586756809629</v>
      </c>
      <c r="P5" s="48">
        <f>C5+0.5*D5</f>
        <v>9.2062861233507594</v>
      </c>
      <c r="Q5" s="49">
        <f>C5+0.8*D5</f>
        <v>9.8363135710205558</v>
      </c>
    </row>
    <row r="6" spans="1:18" x14ac:dyDescent="0.4">
      <c r="A6" s="11" t="s">
        <v>47</v>
      </c>
      <c r="B6" s="12" t="s">
        <v>15</v>
      </c>
      <c r="C6" s="18">
        <v>8.4507059732146086</v>
      </c>
      <c r="D6" s="18">
        <v>1.9130604434021199</v>
      </c>
      <c r="E6" s="19">
        <f t="shared" ref="E6:E39" si="0">C6-D6</f>
        <v>6.5376455298124885</v>
      </c>
      <c r="F6" s="19">
        <f t="shared" ref="F6:F39" si="1">C6-0.5*D6</f>
        <v>7.4941757515135485</v>
      </c>
      <c r="G6" s="19">
        <f t="shared" ref="G6:G39" si="2">C6</f>
        <v>8.4507059732146086</v>
      </c>
      <c r="H6" s="48">
        <f t="shared" ref="H6:H39" si="3">C6+0.5*D6</f>
        <v>9.4072361949156686</v>
      </c>
      <c r="I6" s="49">
        <f t="shared" ref="I6:I39" si="4">C6+D6</f>
        <v>10.363766416616729</v>
      </c>
      <c r="J6" s="5"/>
      <c r="K6" s="19">
        <f t="shared" ref="K6:K39" si="5">C6-0.8*D6</f>
        <v>6.9202576184929123</v>
      </c>
      <c r="L6" s="19">
        <f t="shared" ref="L6:L39" si="6">C6-0.5*D6</f>
        <v>7.4941757515135485</v>
      </c>
      <c r="M6" s="19">
        <f t="shared" ref="M6:M39" si="7">C6-0.2*D6</f>
        <v>8.0680938845341839</v>
      </c>
      <c r="N6" s="19">
        <f t="shared" ref="N6:N39" si="8">C6</f>
        <v>8.4507059732146086</v>
      </c>
      <c r="O6" s="50">
        <f t="shared" ref="O6:O39" si="9">C6+0.2*D6</f>
        <v>8.8333180618950333</v>
      </c>
      <c r="P6" s="48">
        <f t="shared" ref="P6:P39" si="10">C6+0.5*D6</f>
        <v>9.4072361949156686</v>
      </c>
      <c r="Q6" s="49">
        <f t="shared" ref="Q6:Q39" si="11">C6+0.8*D6</f>
        <v>9.981154327936304</v>
      </c>
    </row>
    <row r="7" spans="1:18" x14ac:dyDescent="0.4">
      <c r="A7" s="11" t="s">
        <v>22</v>
      </c>
      <c r="B7" s="12" t="s">
        <v>16</v>
      </c>
      <c r="C7" s="18">
        <v>1.9574330431568712</v>
      </c>
      <c r="D7" s="18">
        <v>0.92851575117320595</v>
      </c>
      <c r="E7" s="19">
        <f t="shared" si="0"/>
        <v>1.0289172919836651</v>
      </c>
      <c r="F7" s="19">
        <f t="shared" si="1"/>
        <v>1.4931751675702682</v>
      </c>
      <c r="G7" s="19">
        <f t="shared" si="2"/>
        <v>1.9574330431568712</v>
      </c>
      <c r="H7" s="48">
        <f t="shared" si="3"/>
        <v>2.4216909187434741</v>
      </c>
      <c r="I7" s="49">
        <f t="shared" si="4"/>
        <v>2.8859487943300772</v>
      </c>
      <c r="J7" s="5"/>
      <c r="K7" s="19">
        <f t="shared" si="5"/>
        <v>1.2146204422183065</v>
      </c>
      <c r="L7" s="19">
        <f t="shared" si="6"/>
        <v>1.4931751675702682</v>
      </c>
      <c r="M7" s="19">
        <f t="shared" si="7"/>
        <v>1.77172989292223</v>
      </c>
      <c r="N7" s="19">
        <f t="shared" si="8"/>
        <v>1.9574330431568712</v>
      </c>
      <c r="O7" s="50">
        <f t="shared" si="9"/>
        <v>2.1431361933915123</v>
      </c>
      <c r="P7" s="48">
        <f t="shared" si="10"/>
        <v>2.4216909187434741</v>
      </c>
      <c r="Q7" s="49">
        <f t="shared" si="11"/>
        <v>2.7002456440954359</v>
      </c>
    </row>
    <row r="8" spans="1:18" x14ac:dyDescent="0.4">
      <c r="A8" s="11" t="s">
        <v>23</v>
      </c>
      <c r="B8" s="12" t="s">
        <v>15</v>
      </c>
      <c r="C8" s="18">
        <v>6.1427498557252438</v>
      </c>
      <c r="D8" s="18">
        <v>1.8450877012213218</v>
      </c>
      <c r="E8" s="19">
        <f t="shared" si="0"/>
        <v>4.2976621545039215</v>
      </c>
      <c r="F8" s="19">
        <f t="shared" si="1"/>
        <v>5.2202060051145827</v>
      </c>
      <c r="G8" s="19">
        <f t="shared" si="2"/>
        <v>6.1427498557252438</v>
      </c>
      <c r="H8" s="48">
        <f t="shared" si="3"/>
        <v>7.0652937063359049</v>
      </c>
      <c r="I8" s="49">
        <f t="shared" si="4"/>
        <v>7.9878375569465661</v>
      </c>
      <c r="J8" s="5"/>
      <c r="K8" s="19">
        <f t="shared" si="5"/>
        <v>4.6666796947481863</v>
      </c>
      <c r="L8" s="19">
        <f t="shared" si="6"/>
        <v>5.2202060051145827</v>
      </c>
      <c r="M8" s="19">
        <f t="shared" si="7"/>
        <v>5.773732315480979</v>
      </c>
      <c r="N8" s="19">
        <f t="shared" si="8"/>
        <v>6.1427498557252438</v>
      </c>
      <c r="O8" s="50">
        <f t="shared" si="9"/>
        <v>6.5117673959695086</v>
      </c>
      <c r="P8" s="48">
        <f t="shared" si="10"/>
        <v>7.0652937063359049</v>
      </c>
      <c r="Q8" s="49">
        <f t="shared" si="11"/>
        <v>7.6188200167023012</v>
      </c>
    </row>
    <row r="9" spans="1:18" x14ac:dyDescent="0.4">
      <c r="A9" s="11" t="s">
        <v>24</v>
      </c>
      <c r="B9" s="12" t="s">
        <v>16</v>
      </c>
      <c r="C9" s="18">
        <v>2.0609157203857205</v>
      </c>
      <c r="D9" s="18">
        <v>0.92775207215725264</v>
      </c>
      <c r="E9" s="19">
        <f t="shared" si="0"/>
        <v>1.1331636482284679</v>
      </c>
      <c r="F9" s="19">
        <f t="shared" si="1"/>
        <v>1.5970396843070942</v>
      </c>
      <c r="G9" s="19">
        <f t="shared" si="2"/>
        <v>2.0609157203857205</v>
      </c>
      <c r="H9" s="48">
        <f t="shared" si="3"/>
        <v>2.5247917564643467</v>
      </c>
      <c r="I9" s="49">
        <f t="shared" si="4"/>
        <v>2.988667792542973</v>
      </c>
      <c r="J9" s="5"/>
      <c r="K9" s="19">
        <f t="shared" si="5"/>
        <v>1.3187140626599183</v>
      </c>
      <c r="L9" s="19">
        <f t="shared" si="6"/>
        <v>1.5970396843070942</v>
      </c>
      <c r="M9" s="19">
        <f t="shared" si="7"/>
        <v>1.8753653059542699</v>
      </c>
      <c r="N9" s="19">
        <f t="shared" si="8"/>
        <v>2.0609157203857205</v>
      </c>
      <c r="O9" s="50">
        <f t="shared" si="9"/>
        <v>2.2464661348171711</v>
      </c>
      <c r="P9" s="48">
        <f t="shared" si="10"/>
        <v>2.5247917564643467</v>
      </c>
      <c r="Q9" s="49">
        <f t="shared" si="11"/>
        <v>2.8031173781115228</v>
      </c>
    </row>
    <row r="10" spans="1:18" x14ac:dyDescent="0.4">
      <c r="A10" s="9" t="s">
        <v>25</v>
      </c>
      <c r="B10" s="12" t="s">
        <v>18</v>
      </c>
      <c r="C10" s="20">
        <v>26.768044969716883</v>
      </c>
      <c r="D10" s="20">
        <v>5.0157667170924762</v>
      </c>
      <c r="E10" s="19">
        <f t="shared" si="0"/>
        <v>21.752278252624407</v>
      </c>
      <c r="F10" s="19">
        <f t="shared" si="1"/>
        <v>24.260161611170645</v>
      </c>
      <c r="G10" s="19">
        <f t="shared" si="2"/>
        <v>26.768044969716883</v>
      </c>
      <c r="H10" s="48">
        <f t="shared" si="3"/>
        <v>29.27592832826312</v>
      </c>
      <c r="I10" s="49">
        <f t="shared" si="4"/>
        <v>31.783811686809358</v>
      </c>
      <c r="J10" s="5"/>
      <c r="K10" s="19">
        <f t="shared" si="5"/>
        <v>22.7554315960429</v>
      </c>
      <c r="L10" s="19">
        <f t="shared" si="6"/>
        <v>24.260161611170645</v>
      </c>
      <c r="M10" s="19">
        <f t="shared" si="7"/>
        <v>25.764891626298386</v>
      </c>
      <c r="N10" s="19">
        <f t="shared" si="8"/>
        <v>26.768044969716883</v>
      </c>
      <c r="O10" s="50">
        <f t="shared" si="9"/>
        <v>27.771198313135379</v>
      </c>
      <c r="P10" s="48">
        <f t="shared" si="10"/>
        <v>29.27592832826312</v>
      </c>
      <c r="Q10" s="49">
        <f t="shared" si="11"/>
        <v>30.780658343390865</v>
      </c>
      <c r="R10" s="1"/>
    </row>
    <row r="11" spans="1:18" x14ac:dyDescent="0.4">
      <c r="A11" s="11" t="s">
        <v>63</v>
      </c>
      <c r="B11" s="12" t="s">
        <v>15</v>
      </c>
      <c r="C11" s="18">
        <v>7.8517584875203781</v>
      </c>
      <c r="D11" s="18">
        <v>1.9698017088587132</v>
      </c>
      <c r="E11" s="49">
        <f t="shared" si="0"/>
        <v>5.8819567786616647</v>
      </c>
      <c r="F11" s="48">
        <f t="shared" si="1"/>
        <v>6.8668576330910218</v>
      </c>
      <c r="G11" s="19">
        <f t="shared" si="2"/>
        <v>7.8517584875203781</v>
      </c>
      <c r="H11" s="19">
        <f t="shared" si="3"/>
        <v>8.8366593419497352</v>
      </c>
      <c r="I11" s="19">
        <f t="shared" si="4"/>
        <v>9.8215601963790906</v>
      </c>
      <c r="J11" s="5"/>
      <c r="K11" s="49">
        <f t="shared" si="5"/>
        <v>6.275917120433407</v>
      </c>
      <c r="L11" s="48">
        <f t="shared" si="6"/>
        <v>6.8668576330910218</v>
      </c>
      <c r="M11" s="50">
        <f t="shared" si="7"/>
        <v>7.4577981457486358</v>
      </c>
      <c r="N11" s="19">
        <f t="shared" si="8"/>
        <v>7.8517584875203781</v>
      </c>
      <c r="O11" s="19">
        <f t="shared" si="9"/>
        <v>8.2457188292921213</v>
      </c>
      <c r="P11" s="19">
        <f t="shared" si="10"/>
        <v>8.8366593419497352</v>
      </c>
      <c r="Q11" s="19">
        <f t="shared" si="11"/>
        <v>9.4275998546073492</v>
      </c>
    </row>
    <row r="12" spans="1:18" x14ac:dyDescent="0.4">
      <c r="A12" s="11" t="s">
        <v>26</v>
      </c>
      <c r="B12" s="12" t="s">
        <v>16</v>
      </c>
      <c r="C12" s="18">
        <v>2.7813568745978512</v>
      </c>
      <c r="D12" s="18">
        <v>0.79490083058211569</v>
      </c>
      <c r="E12" s="49">
        <f t="shared" si="0"/>
        <v>1.9864560440157355</v>
      </c>
      <c r="F12" s="48">
        <f t="shared" si="1"/>
        <v>2.3839064593067931</v>
      </c>
      <c r="G12" s="19">
        <f t="shared" si="2"/>
        <v>2.7813568745978512</v>
      </c>
      <c r="H12" s="19">
        <f t="shared" si="3"/>
        <v>3.1788072898889093</v>
      </c>
      <c r="I12" s="19">
        <f t="shared" si="4"/>
        <v>3.5762577051799669</v>
      </c>
      <c r="J12" s="5"/>
      <c r="K12" s="49">
        <f t="shared" si="5"/>
        <v>2.1454362101321585</v>
      </c>
      <c r="L12" s="48">
        <f t="shared" si="6"/>
        <v>2.3839064593067931</v>
      </c>
      <c r="M12" s="50">
        <f t="shared" si="7"/>
        <v>2.6223767084814282</v>
      </c>
      <c r="N12" s="19">
        <f t="shared" si="8"/>
        <v>2.7813568745978512</v>
      </c>
      <c r="O12" s="19">
        <f t="shared" si="9"/>
        <v>2.9403370407142742</v>
      </c>
      <c r="P12" s="19">
        <f t="shared" si="10"/>
        <v>3.1788072898889093</v>
      </c>
      <c r="Q12" s="19">
        <f t="shared" si="11"/>
        <v>3.4172775390635439</v>
      </c>
    </row>
    <row r="13" spans="1:18" x14ac:dyDescent="0.4">
      <c r="A13" s="11" t="s">
        <v>27</v>
      </c>
      <c r="B13" s="12" t="s">
        <v>16</v>
      </c>
      <c r="C13" s="18">
        <v>2.8062149745762084</v>
      </c>
      <c r="D13" s="18">
        <v>0.75184715328909613</v>
      </c>
      <c r="E13" s="49">
        <f t="shared" si="0"/>
        <v>2.0543678212871122</v>
      </c>
      <c r="F13" s="48">
        <f t="shared" si="1"/>
        <v>2.4302913979316605</v>
      </c>
      <c r="G13" s="19">
        <f t="shared" si="2"/>
        <v>2.8062149745762084</v>
      </c>
      <c r="H13" s="19">
        <f t="shared" si="3"/>
        <v>3.1821385512207563</v>
      </c>
      <c r="I13" s="19">
        <f t="shared" si="4"/>
        <v>3.5580621278653046</v>
      </c>
      <c r="J13" s="5"/>
      <c r="K13" s="49">
        <f t="shared" si="5"/>
        <v>2.2047372519449313</v>
      </c>
      <c r="L13" s="48">
        <f t="shared" si="6"/>
        <v>2.4302913979316605</v>
      </c>
      <c r="M13" s="50">
        <f t="shared" si="7"/>
        <v>2.6558455439183892</v>
      </c>
      <c r="N13" s="19">
        <f t="shared" si="8"/>
        <v>2.8062149745762084</v>
      </c>
      <c r="O13" s="19">
        <f t="shared" si="9"/>
        <v>2.9565844052340275</v>
      </c>
      <c r="P13" s="19">
        <f t="shared" si="10"/>
        <v>3.1821385512207563</v>
      </c>
      <c r="Q13" s="19">
        <f t="shared" si="11"/>
        <v>3.4076926972074855</v>
      </c>
    </row>
    <row r="14" spans="1:18" x14ac:dyDescent="0.4">
      <c r="A14" s="11" t="s">
        <v>28</v>
      </c>
      <c r="B14" s="12" t="s">
        <v>16</v>
      </c>
      <c r="C14" s="18">
        <v>2.7863530091446895</v>
      </c>
      <c r="D14" s="18">
        <v>0.7932219864018113</v>
      </c>
      <c r="E14" s="49">
        <f t="shared" si="0"/>
        <v>1.9931310227428782</v>
      </c>
      <c r="F14" s="48">
        <f t="shared" si="1"/>
        <v>2.3897420159437841</v>
      </c>
      <c r="G14" s="19">
        <f t="shared" si="2"/>
        <v>2.7863530091446895</v>
      </c>
      <c r="H14" s="19">
        <f t="shared" si="3"/>
        <v>3.182964002345595</v>
      </c>
      <c r="I14" s="19">
        <f t="shared" si="4"/>
        <v>3.5795749955465008</v>
      </c>
      <c r="J14" s="5"/>
      <c r="K14" s="49">
        <f t="shared" si="5"/>
        <v>2.1517754200232404</v>
      </c>
      <c r="L14" s="48">
        <f t="shared" si="6"/>
        <v>2.3897420159437841</v>
      </c>
      <c r="M14" s="50">
        <f t="shared" si="7"/>
        <v>2.6277086118643274</v>
      </c>
      <c r="N14" s="19">
        <f t="shared" si="8"/>
        <v>2.7863530091446895</v>
      </c>
      <c r="O14" s="19">
        <f t="shared" si="9"/>
        <v>2.9449974064250517</v>
      </c>
      <c r="P14" s="19">
        <f t="shared" si="10"/>
        <v>3.182964002345595</v>
      </c>
      <c r="Q14" s="19">
        <f t="shared" si="11"/>
        <v>3.4209305982661387</v>
      </c>
    </row>
    <row r="15" spans="1:18" x14ac:dyDescent="0.4">
      <c r="A15" s="13" t="s">
        <v>48</v>
      </c>
      <c r="B15" s="14" t="s">
        <v>17</v>
      </c>
      <c r="C15" s="21">
        <v>16.225683345839126</v>
      </c>
      <c r="D15" s="21">
        <v>3.2245774099103315</v>
      </c>
      <c r="E15" s="51">
        <f t="shared" si="0"/>
        <v>13.001105935928795</v>
      </c>
      <c r="F15" s="52">
        <f t="shared" si="1"/>
        <v>14.613394640883961</v>
      </c>
      <c r="G15" s="22">
        <f t="shared" si="2"/>
        <v>16.225683345839126</v>
      </c>
      <c r="H15" s="22">
        <f t="shared" si="3"/>
        <v>17.837972050794292</v>
      </c>
      <c r="I15" s="22">
        <f t="shared" si="4"/>
        <v>19.450260755749458</v>
      </c>
      <c r="J15" s="6"/>
      <c r="K15" s="51">
        <f t="shared" si="5"/>
        <v>13.646021417910861</v>
      </c>
      <c r="L15" s="52">
        <f t="shared" si="6"/>
        <v>14.613394640883961</v>
      </c>
      <c r="M15" s="53">
        <f t="shared" si="7"/>
        <v>15.58076786385706</v>
      </c>
      <c r="N15" s="22">
        <f t="shared" si="8"/>
        <v>16.225683345839126</v>
      </c>
      <c r="O15" s="22">
        <f t="shared" si="9"/>
        <v>16.870598827821194</v>
      </c>
      <c r="P15" s="22">
        <f t="shared" si="10"/>
        <v>17.837972050794292</v>
      </c>
      <c r="Q15" s="22">
        <f t="shared" si="11"/>
        <v>18.805345273767394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6.527374338359218</v>
      </c>
      <c r="D17" s="18">
        <v>2.2700576139953461</v>
      </c>
      <c r="E17" s="49">
        <f t="shared" si="0"/>
        <v>4.2573167243638714</v>
      </c>
      <c r="F17" s="48">
        <f t="shared" si="1"/>
        <v>5.3923455313615447</v>
      </c>
      <c r="G17" s="19">
        <f t="shared" si="2"/>
        <v>6.527374338359218</v>
      </c>
      <c r="H17" s="19">
        <f t="shared" si="3"/>
        <v>7.6624031453568913</v>
      </c>
      <c r="I17" s="19">
        <f t="shared" si="4"/>
        <v>8.7974319523545645</v>
      </c>
      <c r="J17" s="5"/>
      <c r="K17" s="49">
        <f t="shared" si="5"/>
        <v>4.7113282471629407</v>
      </c>
      <c r="L17" s="48">
        <f t="shared" si="6"/>
        <v>5.3923455313615447</v>
      </c>
      <c r="M17" s="50">
        <f t="shared" si="7"/>
        <v>6.0733628155601487</v>
      </c>
      <c r="N17" s="19">
        <f t="shared" si="8"/>
        <v>6.527374338359218</v>
      </c>
      <c r="O17" s="19">
        <f t="shared" si="9"/>
        <v>6.9813858611582873</v>
      </c>
      <c r="P17" s="19">
        <f t="shared" si="10"/>
        <v>7.6624031453568913</v>
      </c>
      <c r="Q17" s="19">
        <f t="shared" si="11"/>
        <v>8.3434204295554952</v>
      </c>
    </row>
    <row r="18" spans="1:18" x14ac:dyDescent="0.4">
      <c r="A18" s="11" t="s">
        <v>30</v>
      </c>
      <c r="B18" s="12" t="s">
        <v>15</v>
      </c>
      <c r="C18" s="18">
        <v>6.1459465616080617</v>
      </c>
      <c r="D18" s="18">
        <v>2.3362418481975928</v>
      </c>
      <c r="E18" s="19">
        <f t="shared" si="0"/>
        <v>3.8097047134104689</v>
      </c>
      <c r="F18" s="19">
        <f t="shared" si="1"/>
        <v>4.9778256375092651</v>
      </c>
      <c r="G18" s="19">
        <f t="shared" si="2"/>
        <v>6.1459465616080617</v>
      </c>
      <c r="H18" s="48">
        <f t="shared" si="3"/>
        <v>7.3140674857068584</v>
      </c>
      <c r="I18" s="49">
        <f t="shared" si="4"/>
        <v>8.482188409805655</v>
      </c>
      <c r="J18" s="5"/>
      <c r="K18" s="19">
        <f t="shared" si="5"/>
        <v>4.2769530830499871</v>
      </c>
      <c r="L18" s="19">
        <f t="shared" si="6"/>
        <v>4.9778256375092651</v>
      </c>
      <c r="M18" s="19">
        <f t="shared" si="7"/>
        <v>5.6786981919685431</v>
      </c>
      <c r="N18" s="19">
        <f t="shared" si="8"/>
        <v>6.1459465616080617</v>
      </c>
      <c r="O18" s="50">
        <f t="shared" si="9"/>
        <v>6.6131949312475804</v>
      </c>
      <c r="P18" s="49">
        <f t="shared" si="10"/>
        <v>7.3140674857068584</v>
      </c>
      <c r="Q18" s="49">
        <f t="shared" si="11"/>
        <v>8.0149400401661364</v>
      </c>
    </row>
    <row r="19" spans="1:18" x14ac:dyDescent="0.4">
      <c r="A19" s="11" t="s">
        <v>59</v>
      </c>
      <c r="B19" s="12" t="s">
        <v>15</v>
      </c>
      <c r="C19" s="18">
        <v>6.4923750132926203</v>
      </c>
      <c r="D19" s="18">
        <v>2.4688581266252547</v>
      </c>
      <c r="E19" s="19">
        <f t="shared" si="0"/>
        <v>4.0235168866673661</v>
      </c>
      <c r="F19" s="19">
        <f t="shared" si="1"/>
        <v>5.2579459499799928</v>
      </c>
      <c r="G19" s="19">
        <f t="shared" si="2"/>
        <v>6.4923750132926203</v>
      </c>
      <c r="H19" s="48">
        <f t="shared" si="3"/>
        <v>7.7268040766052479</v>
      </c>
      <c r="I19" s="49">
        <f t="shared" si="4"/>
        <v>8.9612331399178746</v>
      </c>
      <c r="J19" s="5"/>
      <c r="K19" s="19">
        <f t="shared" si="5"/>
        <v>4.5172885119924162</v>
      </c>
      <c r="L19" s="19">
        <f t="shared" si="6"/>
        <v>5.2579459499799928</v>
      </c>
      <c r="M19" s="19">
        <f t="shared" si="7"/>
        <v>5.9986033879675693</v>
      </c>
      <c r="N19" s="19">
        <f t="shared" si="8"/>
        <v>6.4923750132926203</v>
      </c>
      <c r="O19" s="50">
        <f t="shared" si="9"/>
        <v>6.9861466386176714</v>
      </c>
      <c r="P19" s="49">
        <f t="shared" si="10"/>
        <v>7.7268040766052479</v>
      </c>
      <c r="Q19" s="49">
        <f t="shared" si="11"/>
        <v>8.4674615145928236</v>
      </c>
    </row>
    <row r="20" spans="1:18" x14ac:dyDescent="0.4">
      <c r="A20" s="11" t="s">
        <v>60</v>
      </c>
      <c r="B20" s="12" t="s">
        <v>15</v>
      </c>
      <c r="C20" s="24">
        <v>5.9246572193709044</v>
      </c>
      <c r="D20" s="24">
        <v>2.2300357862926079</v>
      </c>
      <c r="E20" s="19">
        <f t="shared" si="0"/>
        <v>3.6946214330782965</v>
      </c>
      <c r="F20" s="19">
        <f t="shared" si="1"/>
        <v>4.8096393262246</v>
      </c>
      <c r="G20" s="19">
        <f t="shared" si="2"/>
        <v>5.9246572193709044</v>
      </c>
      <c r="H20" s="48">
        <f t="shared" si="3"/>
        <v>7.0396751125172088</v>
      </c>
      <c r="I20" s="49">
        <f t="shared" si="4"/>
        <v>8.1546930056635123</v>
      </c>
      <c r="J20" s="5"/>
      <c r="K20" s="19">
        <f t="shared" si="5"/>
        <v>4.1406285903368181</v>
      </c>
      <c r="L20" s="19">
        <f t="shared" si="6"/>
        <v>4.8096393262246</v>
      </c>
      <c r="M20" s="19">
        <f t="shared" si="7"/>
        <v>5.4786500621123828</v>
      </c>
      <c r="N20" s="19">
        <f t="shared" si="8"/>
        <v>5.9246572193709044</v>
      </c>
      <c r="O20" s="50">
        <f t="shared" si="9"/>
        <v>6.370664376629426</v>
      </c>
      <c r="P20" s="49">
        <f t="shared" si="10"/>
        <v>7.0396751125172088</v>
      </c>
      <c r="Q20" s="49">
        <f t="shared" si="11"/>
        <v>7.7086858484049907</v>
      </c>
      <c r="R20" s="44"/>
    </row>
    <row r="21" spans="1:18" x14ac:dyDescent="0.4">
      <c r="A21" s="11" t="s">
        <v>31</v>
      </c>
      <c r="B21" s="12" t="s">
        <v>17</v>
      </c>
      <c r="C21" s="18">
        <v>10.057955449517838</v>
      </c>
      <c r="D21" s="18">
        <v>3.7438690996348156</v>
      </c>
      <c r="E21" s="19">
        <f t="shared" si="0"/>
        <v>6.3140863498830218</v>
      </c>
      <c r="F21" s="19">
        <f t="shared" si="1"/>
        <v>8.1860208997004307</v>
      </c>
      <c r="G21" s="19">
        <f t="shared" si="2"/>
        <v>10.057955449517838</v>
      </c>
      <c r="H21" s="48">
        <f t="shared" si="3"/>
        <v>11.929889999335245</v>
      </c>
      <c r="I21" s="49">
        <f t="shared" si="4"/>
        <v>13.801824549152654</v>
      </c>
      <c r="J21" s="5"/>
      <c r="K21" s="19">
        <f t="shared" si="5"/>
        <v>7.0628601698099853</v>
      </c>
      <c r="L21" s="19">
        <f t="shared" si="6"/>
        <v>8.1860208997004307</v>
      </c>
      <c r="M21" s="19">
        <f t="shared" si="7"/>
        <v>9.3091816295908743</v>
      </c>
      <c r="N21" s="19">
        <f t="shared" si="8"/>
        <v>10.057955449517838</v>
      </c>
      <c r="O21" s="50">
        <f t="shared" si="9"/>
        <v>10.806729269444801</v>
      </c>
      <c r="P21" s="49">
        <f t="shared" si="10"/>
        <v>11.929889999335245</v>
      </c>
      <c r="Q21" s="49">
        <f t="shared" si="11"/>
        <v>13.05305072922569</v>
      </c>
    </row>
    <row r="22" spans="1:18" x14ac:dyDescent="0.4">
      <c r="A22" s="11" t="s">
        <v>49</v>
      </c>
      <c r="B22" s="12" t="s">
        <v>15</v>
      </c>
      <c r="C22" s="18">
        <v>5.5329791311944296</v>
      </c>
      <c r="D22" s="18">
        <v>2.2682763870411868</v>
      </c>
      <c r="E22" s="19">
        <f t="shared" si="0"/>
        <v>3.2647027441532428</v>
      </c>
      <c r="F22" s="19">
        <f t="shared" si="1"/>
        <v>4.3988409376738362</v>
      </c>
      <c r="G22" s="19">
        <f t="shared" si="2"/>
        <v>5.5329791311944296</v>
      </c>
      <c r="H22" s="48">
        <f t="shared" si="3"/>
        <v>6.6671173247150231</v>
      </c>
      <c r="I22" s="49">
        <f t="shared" si="4"/>
        <v>7.8012555182356165</v>
      </c>
      <c r="J22" s="5"/>
      <c r="K22" s="19">
        <f t="shared" si="5"/>
        <v>3.71835802156148</v>
      </c>
      <c r="L22" s="19">
        <f t="shared" si="6"/>
        <v>4.3988409376738362</v>
      </c>
      <c r="M22" s="19">
        <f t="shared" si="7"/>
        <v>5.0793238537861924</v>
      </c>
      <c r="N22" s="19">
        <f t="shared" si="8"/>
        <v>5.5329791311944296</v>
      </c>
      <c r="O22" s="50">
        <f t="shared" si="9"/>
        <v>5.9866344086026668</v>
      </c>
      <c r="P22" s="49">
        <f t="shared" si="10"/>
        <v>6.6671173247150231</v>
      </c>
      <c r="Q22" s="49">
        <f t="shared" si="11"/>
        <v>7.3476002408273793</v>
      </c>
    </row>
    <row r="23" spans="1:18" x14ac:dyDescent="0.4">
      <c r="A23" s="11" t="s">
        <v>32</v>
      </c>
      <c r="B23" s="12" t="s">
        <v>18</v>
      </c>
      <c r="C23" s="18">
        <v>19.122892245898285</v>
      </c>
      <c r="D23" s="18">
        <v>5.8144069899273481</v>
      </c>
      <c r="E23" s="19">
        <f t="shared" si="0"/>
        <v>13.308485255970936</v>
      </c>
      <c r="F23" s="19">
        <f t="shared" si="1"/>
        <v>16.215688750934611</v>
      </c>
      <c r="G23" s="19">
        <f t="shared" si="2"/>
        <v>19.122892245898285</v>
      </c>
      <c r="H23" s="48">
        <f t="shared" si="3"/>
        <v>22.03009574086196</v>
      </c>
      <c r="I23" s="49">
        <f t="shared" si="4"/>
        <v>24.937299235825634</v>
      </c>
      <c r="J23" s="5"/>
      <c r="K23" s="19">
        <f t="shared" si="5"/>
        <v>14.471366653956405</v>
      </c>
      <c r="L23" s="19">
        <f t="shared" si="6"/>
        <v>16.215688750934611</v>
      </c>
      <c r="M23" s="19">
        <f t="shared" si="7"/>
        <v>17.960010847912816</v>
      </c>
      <c r="N23" s="19">
        <f t="shared" si="8"/>
        <v>19.122892245898285</v>
      </c>
      <c r="O23" s="50">
        <f t="shared" si="9"/>
        <v>20.285773643883754</v>
      </c>
      <c r="P23" s="49">
        <f t="shared" si="10"/>
        <v>22.03009574086196</v>
      </c>
      <c r="Q23" s="49">
        <f t="shared" si="11"/>
        <v>23.774417837840165</v>
      </c>
    </row>
    <row r="24" spans="1:18" x14ac:dyDescent="0.4">
      <c r="A24" s="11" t="s">
        <v>50</v>
      </c>
      <c r="B24" s="12" t="s">
        <v>16</v>
      </c>
      <c r="C24" s="18">
        <v>1.3399270795261047</v>
      </c>
      <c r="D24" s="18">
        <v>0.61621735793757515</v>
      </c>
      <c r="E24" s="27">
        <f t="shared" si="0"/>
        <v>0.72370972158852953</v>
      </c>
      <c r="F24" s="19">
        <f t="shared" si="1"/>
        <v>1.031818400557317</v>
      </c>
      <c r="G24" s="19">
        <f t="shared" si="2"/>
        <v>1.3399270795261047</v>
      </c>
      <c r="H24" s="48">
        <f t="shared" si="3"/>
        <v>1.6480357584948924</v>
      </c>
      <c r="I24" s="49">
        <f t="shared" si="4"/>
        <v>1.9561444374636798</v>
      </c>
      <c r="J24" s="5"/>
      <c r="K24" s="27">
        <f t="shared" si="5"/>
        <v>0.84695319317604456</v>
      </c>
      <c r="L24" s="19">
        <f t="shared" si="6"/>
        <v>1.031818400557317</v>
      </c>
      <c r="M24" s="19">
        <f t="shared" si="7"/>
        <v>1.2166836079385897</v>
      </c>
      <c r="N24" s="19">
        <f t="shared" si="8"/>
        <v>1.3399270795261047</v>
      </c>
      <c r="O24" s="50">
        <f t="shared" si="9"/>
        <v>1.4631705511136197</v>
      </c>
      <c r="P24" s="49">
        <f t="shared" si="10"/>
        <v>1.6480357584948924</v>
      </c>
      <c r="Q24" s="49">
        <f t="shared" si="11"/>
        <v>1.8329009658761648</v>
      </c>
    </row>
    <row r="25" spans="1:18" x14ac:dyDescent="0.4">
      <c r="A25" s="11" t="s">
        <v>51</v>
      </c>
      <c r="B25" s="12" t="s">
        <v>16</v>
      </c>
      <c r="C25" s="18">
        <v>1.7491018658013708</v>
      </c>
      <c r="D25" s="18">
        <v>0.86644462453094639</v>
      </c>
      <c r="E25" s="27">
        <f t="shared" si="0"/>
        <v>0.88265724127042444</v>
      </c>
      <c r="F25" s="19">
        <f t="shared" si="1"/>
        <v>1.3158795535358976</v>
      </c>
      <c r="G25" s="19">
        <f t="shared" si="2"/>
        <v>1.7491018658013708</v>
      </c>
      <c r="H25" s="48">
        <f t="shared" si="3"/>
        <v>2.1823241780668439</v>
      </c>
      <c r="I25" s="49">
        <f t="shared" si="4"/>
        <v>2.6155464903323171</v>
      </c>
      <c r="J25" s="5"/>
      <c r="K25" s="19">
        <f t="shared" si="5"/>
        <v>1.0559461661766136</v>
      </c>
      <c r="L25" s="19">
        <f t="shared" si="6"/>
        <v>1.3158795535358976</v>
      </c>
      <c r="M25" s="19">
        <f t="shared" si="7"/>
        <v>1.5758129408951815</v>
      </c>
      <c r="N25" s="19">
        <f t="shared" si="8"/>
        <v>1.7491018658013708</v>
      </c>
      <c r="O25" s="50">
        <f t="shared" si="9"/>
        <v>1.9223907907075601</v>
      </c>
      <c r="P25" s="49">
        <f t="shared" si="10"/>
        <v>2.1823241780668439</v>
      </c>
      <c r="Q25" s="49">
        <f t="shared" si="11"/>
        <v>2.4422575654261278</v>
      </c>
    </row>
    <row r="26" spans="1:18" x14ac:dyDescent="0.4">
      <c r="A26" s="13" t="s">
        <v>66</v>
      </c>
      <c r="B26" s="14" t="s">
        <v>36</v>
      </c>
      <c r="C26" s="25">
        <v>37.093559905430205</v>
      </c>
      <c r="D26" s="25">
        <v>10.367752696716048</v>
      </c>
      <c r="E26" s="22">
        <f t="shared" si="0"/>
        <v>26.725807208714158</v>
      </c>
      <c r="F26" s="22">
        <f t="shared" si="1"/>
        <v>31.909683557072182</v>
      </c>
      <c r="G26" s="22">
        <f t="shared" si="2"/>
        <v>37.093559905430205</v>
      </c>
      <c r="H26" s="52">
        <f t="shared" si="3"/>
        <v>42.277436253788231</v>
      </c>
      <c r="I26" s="51">
        <f t="shared" si="4"/>
        <v>47.461312602146251</v>
      </c>
      <c r="J26" s="6"/>
      <c r="K26" s="22">
        <f t="shared" si="5"/>
        <v>28.799357748057368</v>
      </c>
      <c r="L26" s="22">
        <f t="shared" si="6"/>
        <v>31.909683557072182</v>
      </c>
      <c r="M26" s="22">
        <f t="shared" si="7"/>
        <v>35.020009366086995</v>
      </c>
      <c r="N26" s="22">
        <f t="shared" si="8"/>
        <v>37.093559905430205</v>
      </c>
      <c r="O26" s="53">
        <f t="shared" si="9"/>
        <v>39.167110444773414</v>
      </c>
      <c r="P26" s="51">
        <f t="shared" si="10"/>
        <v>42.277436253788231</v>
      </c>
      <c r="Q26" s="51">
        <f t="shared" si="11"/>
        <v>45.387762062803041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7.7207728004204768</v>
      </c>
      <c r="D28" s="18">
        <v>2.258868040116484</v>
      </c>
      <c r="E28" s="49">
        <f t="shared" si="0"/>
        <v>5.4619047603039927</v>
      </c>
      <c r="F28" s="48">
        <f t="shared" si="1"/>
        <v>6.5913387803622348</v>
      </c>
      <c r="G28" s="19">
        <f t="shared" si="2"/>
        <v>7.7207728004204768</v>
      </c>
      <c r="H28" s="19">
        <f t="shared" si="3"/>
        <v>8.8502068204787179</v>
      </c>
      <c r="I28" s="19">
        <f t="shared" si="4"/>
        <v>9.9796408405369608</v>
      </c>
      <c r="J28" s="5"/>
      <c r="K28" s="49">
        <f t="shared" si="5"/>
        <v>5.9136783683272895</v>
      </c>
      <c r="L28" s="48">
        <f t="shared" si="6"/>
        <v>6.5913387803622348</v>
      </c>
      <c r="M28" s="50">
        <f t="shared" si="7"/>
        <v>7.26899919239718</v>
      </c>
      <c r="N28" s="19">
        <f t="shared" si="8"/>
        <v>7.7207728004204768</v>
      </c>
      <c r="O28" s="19">
        <f t="shared" si="9"/>
        <v>8.1725464084437736</v>
      </c>
      <c r="P28" s="19">
        <f t="shared" si="10"/>
        <v>8.8502068204787179</v>
      </c>
      <c r="Q28" s="19">
        <f t="shared" si="11"/>
        <v>9.527867232513664</v>
      </c>
    </row>
    <row r="29" spans="1:18" x14ac:dyDescent="0.4">
      <c r="A29" s="11" t="s">
        <v>62</v>
      </c>
      <c r="B29" s="12" t="s">
        <v>15</v>
      </c>
      <c r="C29" s="18">
        <v>8.1627643440229374</v>
      </c>
      <c r="D29" s="18">
        <v>2.1053374048978872</v>
      </c>
      <c r="E29" s="49">
        <f t="shared" si="0"/>
        <v>6.0574269391250501</v>
      </c>
      <c r="F29" s="48">
        <f t="shared" si="1"/>
        <v>7.1100956415739933</v>
      </c>
      <c r="G29" s="19">
        <f t="shared" si="2"/>
        <v>8.1627643440229374</v>
      </c>
      <c r="H29" s="19">
        <f t="shared" si="3"/>
        <v>9.2154330464718814</v>
      </c>
      <c r="I29" s="19">
        <f t="shared" si="4"/>
        <v>10.268101748920824</v>
      </c>
      <c r="J29" s="5"/>
      <c r="K29" s="49">
        <f t="shared" si="5"/>
        <v>6.4784944201046279</v>
      </c>
      <c r="L29" s="48">
        <f t="shared" si="6"/>
        <v>7.1100956415739933</v>
      </c>
      <c r="M29" s="50">
        <f t="shared" si="7"/>
        <v>7.7416968630433596</v>
      </c>
      <c r="N29" s="19">
        <f t="shared" si="8"/>
        <v>8.1627643440229374</v>
      </c>
      <c r="O29" s="19">
        <f t="shared" si="9"/>
        <v>8.5838318250025143</v>
      </c>
      <c r="P29" s="19">
        <f t="shared" si="10"/>
        <v>9.2154330464718814</v>
      </c>
      <c r="Q29" s="19">
        <f t="shared" si="11"/>
        <v>9.8470342679412468</v>
      </c>
    </row>
    <row r="30" spans="1:18" x14ac:dyDescent="0.4">
      <c r="A30" s="11" t="s">
        <v>33</v>
      </c>
      <c r="B30" s="12" t="s">
        <v>15</v>
      </c>
      <c r="C30" s="18">
        <v>9.5659714189187746</v>
      </c>
      <c r="D30" s="18">
        <v>2.189617149450247</v>
      </c>
      <c r="E30" s="49">
        <f t="shared" si="0"/>
        <v>7.3763542694685276</v>
      </c>
      <c r="F30" s="48">
        <f t="shared" si="1"/>
        <v>8.4711628441936515</v>
      </c>
      <c r="G30" s="19">
        <f t="shared" si="2"/>
        <v>9.5659714189187746</v>
      </c>
      <c r="H30" s="19">
        <f t="shared" si="3"/>
        <v>10.660779993643898</v>
      </c>
      <c r="I30" s="19">
        <f t="shared" si="4"/>
        <v>11.755588568369021</v>
      </c>
      <c r="J30" s="5"/>
      <c r="K30" s="49">
        <f t="shared" si="5"/>
        <v>7.814277699358577</v>
      </c>
      <c r="L30" s="48">
        <f t="shared" si="6"/>
        <v>8.4711628441936515</v>
      </c>
      <c r="M30" s="50">
        <f t="shared" si="7"/>
        <v>9.1280479890287261</v>
      </c>
      <c r="N30" s="19">
        <f t="shared" si="8"/>
        <v>9.5659714189187746</v>
      </c>
      <c r="O30" s="19">
        <f t="shared" si="9"/>
        <v>10.003894848808823</v>
      </c>
      <c r="P30" s="19">
        <f t="shared" si="10"/>
        <v>10.660779993643898</v>
      </c>
      <c r="Q30" s="19">
        <f t="shared" si="11"/>
        <v>11.317665138478972</v>
      </c>
    </row>
    <row r="31" spans="1:18" x14ac:dyDescent="0.4">
      <c r="A31" s="11" t="s">
        <v>34</v>
      </c>
      <c r="B31" s="12" t="s">
        <v>38</v>
      </c>
      <c r="C31" s="26">
        <v>5.8269716865271626</v>
      </c>
      <c r="D31" s="26">
        <v>1.2582273073762789</v>
      </c>
      <c r="E31" s="49">
        <f>C31-D31</f>
        <v>4.5687443791508837</v>
      </c>
      <c r="F31" s="48">
        <f>C31-0.5*D31</f>
        <v>5.1978580328390231</v>
      </c>
      <c r="G31" s="19">
        <f>C31</f>
        <v>5.8269716865271626</v>
      </c>
      <c r="H31" s="19">
        <f>C31+0.5*D31</f>
        <v>6.456085340215302</v>
      </c>
      <c r="I31" s="19">
        <f>C31+D31</f>
        <v>7.0851989939034414</v>
      </c>
      <c r="J31" s="19"/>
      <c r="K31" s="49">
        <f>C31-0.8*D31</f>
        <v>4.8203898406261398</v>
      </c>
      <c r="L31" s="48">
        <f>C31-0.5*D31</f>
        <v>5.1978580328390231</v>
      </c>
      <c r="M31" s="50">
        <f>C31-0.2*D31</f>
        <v>5.5753262250519064</v>
      </c>
      <c r="N31" s="19">
        <f>C31</f>
        <v>5.8269716865271626</v>
      </c>
      <c r="O31" s="19">
        <f>C31+0.2*D31</f>
        <v>6.0786171480024187</v>
      </c>
      <c r="P31" s="19">
        <f>C31+0.5*D31</f>
        <v>6.456085340215302</v>
      </c>
      <c r="Q31" s="19">
        <f>C31+0.8*D31</f>
        <v>6.8335535324281853</v>
      </c>
    </row>
    <row r="32" spans="1:18" x14ac:dyDescent="0.4">
      <c r="A32" s="9" t="s">
        <v>53</v>
      </c>
      <c r="B32" s="12" t="s">
        <v>37</v>
      </c>
      <c r="C32" s="19">
        <v>25.449508563362187</v>
      </c>
      <c r="D32" s="19">
        <v>5.2560729881276398</v>
      </c>
      <c r="E32" s="49">
        <f t="shared" si="0"/>
        <v>20.193435575234545</v>
      </c>
      <c r="F32" s="48">
        <f t="shared" si="1"/>
        <v>22.821472069298366</v>
      </c>
      <c r="G32" s="19">
        <f t="shared" si="2"/>
        <v>25.449508563362187</v>
      </c>
      <c r="H32" s="19">
        <f t="shared" si="3"/>
        <v>28.077545057426008</v>
      </c>
      <c r="I32" s="19">
        <f t="shared" si="4"/>
        <v>30.705581551489828</v>
      </c>
      <c r="J32" s="5"/>
      <c r="K32" s="49">
        <f t="shared" si="5"/>
        <v>21.244650172860077</v>
      </c>
      <c r="L32" s="48">
        <f t="shared" si="6"/>
        <v>22.821472069298366</v>
      </c>
      <c r="M32" s="50">
        <f t="shared" si="7"/>
        <v>24.398293965736659</v>
      </c>
      <c r="N32" s="19">
        <f t="shared" si="8"/>
        <v>25.449508563362187</v>
      </c>
      <c r="O32" s="19">
        <f t="shared" si="9"/>
        <v>26.500723160987715</v>
      </c>
      <c r="P32" s="19">
        <f t="shared" si="10"/>
        <v>28.077545057426008</v>
      </c>
      <c r="Q32" s="19">
        <f t="shared" si="11"/>
        <v>29.654366953864297</v>
      </c>
    </row>
    <row r="33" spans="1:18" x14ac:dyDescent="0.4">
      <c r="A33" s="13" t="s">
        <v>54</v>
      </c>
      <c r="B33" s="14" t="s">
        <v>17</v>
      </c>
      <c r="C33" s="47">
        <v>15.887927115183926</v>
      </c>
      <c r="D33" s="47">
        <v>3.9719377161948914</v>
      </c>
      <c r="E33" s="51">
        <f t="shared" si="0"/>
        <v>11.915989398989034</v>
      </c>
      <c r="F33" s="52">
        <f t="shared" si="1"/>
        <v>13.901958257086481</v>
      </c>
      <c r="G33" s="22">
        <f t="shared" si="2"/>
        <v>15.887927115183926</v>
      </c>
      <c r="H33" s="22">
        <f t="shared" si="3"/>
        <v>17.873895973281371</v>
      </c>
      <c r="I33" s="22">
        <f t="shared" si="4"/>
        <v>19.859864831378818</v>
      </c>
      <c r="J33" s="22"/>
      <c r="K33" s="51">
        <f t="shared" si="5"/>
        <v>12.710376942228013</v>
      </c>
      <c r="L33" s="52">
        <f t="shared" si="6"/>
        <v>13.901958257086481</v>
      </c>
      <c r="M33" s="53">
        <f t="shared" si="7"/>
        <v>15.093539571944948</v>
      </c>
      <c r="N33" s="22">
        <f t="shared" si="8"/>
        <v>15.887927115183926</v>
      </c>
      <c r="O33" s="22">
        <f t="shared" si="9"/>
        <v>16.682314658422904</v>
      </c>
      <c r="P33" s="22">
        <f t="shared" si="10"/>
        <v>17.873895973281371</v>
      </c>
      <c r="Q33" s="22">
        <f t="shared" si="11"/>
        <v>19.065477288139839</v>
      </c>
      <c r="R33" s="44"/>
    </row>
    <row r="34" spans="1:18" x14ac:dyDescent="0.4">
      <c r="A34" s="9" t="s">
        <v>55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56.21645215132849</v>
      </c>
      <c r="D35" s="26">
        <v>14.853373330246573</v>
      </c>
      <c r="E35" s="19">
        <f t="shared" si="0"/>
        <v>41.363078821081913</v>
      </c>
      <c r="F35" s="19">
        <f t="shared" si="1"/>
        <v>48.789765486205205</v>
      </c>
      <c r="G35" s="19">
        <f t="shared" si="2"/>
        <v>56.21645215132849</v>
      </c>
      <c r="H35" s="48">
        <f t="shared" si="3"/>
        <v>63.643138816451774</v>
      </c>
      <c r="I35" s="49">
        <f t="shared" si="4"/>
        <v>71.069825481575066</v>
      </c>
      <c r="J35" s="19"/>
      <c r="K35" s="19">
        <f t="shared" si="5"/>
        <v>44.333753487131233</v>
      </c>
      <c r="L35" s="19">
        <f t="shared" si="6"/>
        <v>48.789765486205205</v>
      </c>
      <c r="M35" s="19">
        <f t="shared" si="7"/>
        <v>53.245777485279177</v>
      </c>
      <c r="N35" s="19">
        <f t="shared" si="8"/>
        <v>56.21645215132849</v>
      </c>
      <c r="O35" s="50">
        <f t="shared" si="9"/>
        <v>59.187126817377802</v>
      </c>
      <c r="P35" s="48">
        <f t="shared" si="10"/>
        <v>63.643138816451774</v>
      </c>
      <c r="Q35" s="49">
        <f t="shared" si="11"/>
        <v>68.099150815525746</v>
      </c>
      <c r="R35" s="45"/>
    </row>
    <row r="36" spans="1:18" x14ac:dyDescent="0.4">
      <c r="A36" s="17" t="s">
        <v>35</v>
      </c>
      <c r="B36" s="14" t="s">
        <v>40</v>
      </c>
      <c r="C36" s="47">
        <v>60.092853060515566</v>
      </c>
      <c r="D36" s="47">
        <v>10.146215728690452</v>
      </c>
      <c r="E36" s="22">
        <f t="shared" si="0"/>
        <v>49.946637331825116</v>
      </c>
      <c r="F36" s="22">
        <f t="shared" si="1"/>
        <v>55.019745196170341</v>
      </c>
      <c r="G36" s="22">
        <f t="shared" si="2"/>
        <v>60.092853060515566</v>
      </c>
      <c r="H36" s="52">
        <f t="shared" si="3"/>
        <v>65.165960924860798</v>
      </c>
      <c r="I36" s="51">
        <f t="shared" si="4"/>
        <v>70.239068789206016</v>
      </c>
      <c r="J36" s="22"/>
      <c r="K36" s="22">
        <f t="shared" si="5"/>
        <v>51.975880477563202</v>
      </c>
      <c r="L36" s="22">
        <f t="shared" si="6"/>
        <v>55.019745196170341</v>
      </c>
      <c r="M36" s="22">
        <f t="shared" si="7"/>
        <v>58.063609914777473</v>
      </c>
      <c r="N36" s="22">
        <f t="shared" si="8"/>
        <v>60.092853060515566</v>
      </c>
      <c r="O36" s="53">
        <f t="shared" si="9"/>
        <v>62.122096206253659</v>
      </c>
      <c r="P36" s="52">
        <f t="shared" si="10"/>
        <v>65.165960924860798</v>
      </c>
      <c r="Q36" s="51">
        <f t="shared" si="11"/>
        <v>68.209825643467923</v>
      </c>
      <c r="R36" s="44"/>
    </row>
    <row r="37" spans="1:18" x14ac:dyDescent="0.4">
      <c r="A37" s="9" t="s">
        <v>56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21.024755520293592</v>
      </c>
      <c r="D38" s="19">
        <v>6.9154223313215093</v>
      </c>
      <c r="E38" s="19">
        <f t="shared" si="0"/>
        <v>14.109333188972084</v>
      </c>
      <c r="F38" s="19">
        <f t="shared" si="1"/>
        <v>17.567044354632838</v>
      </c>
      <c r="G38" s="19">
        <f t="shared" si="2"/>
        <v>21.024755520293592</v>
      </c>
      <c r="H38" s="48">
        <f t="shared" si="3"/>
        <v>24.482466685954346</v>
      </c>
      <c r="I38" s="49">
        <f t="shared" si="4"/>
        <v>27.9401778516151</v>
      </c>
      <c r="J38" s="5"/>
      <c r="K38" s="19">
        <f t="shared" si="5"/>
        <v>15.492417655236384</v>
      </c>
      <c r="L38" s="19">
        <f t="shared" si="6"/>
        <v>17.567044354632838</v>
      </c>
      <c r="M38" s="19">
        <f t="shared" si="7"/>
        <v>19.641671054029288</v>
      </c>
      <c r="N38" s="19">
        <f t="shared" si="8"/>
        <v>21.024755520293592</v>
      </c>
      <c r="O38" s="50">
        <f t="shared" si="9"/>
        <v>22.407839986557896</v>
      </c>
      <c r="P38" s="48">
        <f t="shared" si="10"/>
        <v>24.482466685954346</v>
      </c>
      <c r="Q38" s="49">
        <f t="shared" si="11"/>
        <v>26.5570933853508</v>
      </c>
    </row>
    <row r="39" spans="1:18" x14ac:dyDescent="0.4">
      <c r="A39" s="17" t="s">
        <v>20</v>
      </c>
      <c r="B39" s="12" t="s">
        <v>41</v>
      </c>
      <c r="C39" s="19">
        <v>29.420576410494437</v>
      </c>
      <c r="D39" s="19">
        <v>5.6994231716426347</v>
      </c>
      <c r="E39" s="19">
        <f t="shared" si="0"/>
        <v>23.721153238851802</v>
      </c>
      <c r="F39" s="19">
        <f t="shared" si="1"/>
        <v>26.570864824673119</v>
      </c>
      <c r="G39" s="19">
        <f t="shared" si="2"/>
        <v>29.420576410494437</v>
      </c>
      <c r="H39" s="48">
        <f t="shared" si="3"/>
        <v>32.270287996315751</v>
      </c>
      <c r="I39" s="49">
        <f t="shared" si="4"/>
        <v>35.119999582137069</v>
      </c>
      <c r="J39" s="5"/>
      <c r="K39" s="19">
        <f t="shared" si="5"/>
        <v>24.861037873180329</v>
      </c>
      <c r="L39" s="19">
        <f t="shared" si="6"/>
        <v>26.570864824673119</v>
      </c>
      <c r="M39" s="19">
        <f t="shared" si="7"/>
        <v>28.280691776165909</v>
      </c>
      <c r="N39" s="19">
        <f t="shared" si="8"/>
        <v>29.420576410494437</v>
      </c>
      <c r="O39" s="50">
        <f t="shared" si="9"/>
        <v>30.560461044822965</v>
      </c>
      <c r="P39" s="48">
        <f t="shared" si="10"/>
        <v>32.270287996315751</v>
      </c>
      <c r="Q39" s="49">
        <f t="shared" si="11"/>
        <v>33.980114947808545</v>
      </c>
    </row>
    <row r="40" spans="1:18" ht="56.25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9E9D8-9DE2-4886-8436-B8F1F5500A75}">
  <sheetPr codeName="Sheet29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46" t="s">
        <v>102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64</v>
      </c>
      <c r="F2" s="66"/>
      <c r="G2" s="66"/>
      <c r="H2" s="66"/>
      <c r="I2" s="66"/>
      <c r="J2" s="41"/>
      <c r="K2" s="63" t="s">
        <v>65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8.1124255104518159</v>
      </c>
      <c r="D5" s="18">
        <v>2.2336455601060807</v>
      </c>
      <c r="E5" s="19">
        <f>C5-D5</f>
        <v>5.8787799503457352</v>
      </c>
      <c r="F5" s="19">
        <f>C5-0.5*D5</f>
        <v>6.995602730398776</v>
      </c>
      <c r="G5" s="19">
        <f>C5</f>
        <v>8.1124255104518159</v>
      </c>
      <c r="H5" s="48">
        <f>C5+0.5*D5</f>
        <v>9.2292482905048558</v>
      </c>
      <c r="I5" s="49">
        <f>C5+D5</f>
        <v>10.346071070557898</v>
      </c>
      <c r="J5" s="5"/>
      <c r="K5" s="19">
        <f>C5-0.8*D5</f>
        <v>6.325509062366951</v>
      </c>
      <c r="L5" s="19">
        <f>C5-0.5*D5</f>
        <v>6.995602730398776</v>
      </c>
      <c r="M5" s="19">
        <f>C5-0.2*D5</f>
        <v>7.6656963984306001</v>
      </c>
      <c r="N5" s="19">
        <f>C5</f>
        <v>8.1124255104518159</v>
      </c>
      <c r="O5" s="50">
        <f>C5+0.2*D5</f>
        <v>8.5591546224730326</v>
      </c>
      <c r="P5" s="48">
        <f>C5+0.5*D5</f>
        <v>9.2292482905048558</v>
      </c>
      <c r="Q5" s="49">
        <f>C5+0.8*D5</f>
        <v>9.8993419585366809</v>
      </c>
    </row>
    <row r="6" spans="1:18" x14ac:dyDescent="0.4">
      <c r="A6" s="11" t="s">
        <v>47</v>
      </c>
      <c r="B6" s="12" t="s">
        <v>15</v>
      </c>
      <c r="C6" s="18">
        <v>8.531505109189208</v>
      </c>
      <c r="D6" s="18">
        <v>1.9646997832170916</v>
      </c>
      <c r="E6" s="19">
        <f t="shared" ref="E6:E39" si="0">C6-D6</f>
        <v>6.5668053259721164</v>
      </c>
      <c r="F6" s="19">
        <f t="shared" ref="F6:F39" si="1">C6-0.5*D6</f>
        <v>7.5491552175806618</v>
      </c>
      <c r="G6" s="19">
        <f t="shared" ref="G6:G39" si="2">C6</f>
        <v>8.531505109189208</v>
      </c>
      <c r="H6" s="48">
        <f t="shared" ref="H6:H39" si="3">C6+0.5*D6</f>
        <v>9.5138550007977543</v>
      </c>
      <c r="I6" s="49">
        <f t="shared" ref="I6:I39" si="4">C6+D6</f>
        <v>10.496204892406301</v>
      </c>
      <c r="J6" s="5"/>
      <c r="K6" s="19">
        <f t="shared" ref="K6:K39" si="5">C6-0.8*D6</f>
        <v>6.9597452826155344</v>
      </c>
      <c r="L6" s="19">
        <f t="shared" ref="L6:L39" si="6">C6-0.5*D6</f>
        <v>7.5491552175806618</v>
      </c>
      <c r="M6" s="19">
        <f t="shared" ref="M6:M39" si="7">C6-0.2*D6</f>
        <v>8.1385651525457892</v>
      </c>
      <c r="N6" s="19">
        <f t="shared" ref="N6:N39" si="8">C6</f>
        <v>8.531505109189208</v>
      </c>
      <c r="O6" s="50">
        <f t="shared" ref="O6:O39" si="9">C6+0.2*D6</f>
        <v>8.9244450658326269</v>
      </c>
      <c r="P6" s="48">
        <f t="shared" ref="P6:P39" si="10">C6+0.5*D6</f>
        <v>9.5138550007977543</v>
      </c>
      <c r="Q6" s="49">
        <f t="shared" ref="Q6:Q39" si="11">C6+0.8*D6</f>
        <v>10.103264935762882</v>
      </c>
    </row>
    <row r="7" spans="1:18" x14ac:dyDescent="0.4">
      <c r="A7" s="11" t="s">
        <v>22</v>
      </c>
      <c r="B7" s="12" t="s">
        <v>16</v>
      </c>
      <c r="C7" s="18">
        <v>1.525788795277528</v>
      </c>
      <c r="D7" s="18">
        <v>0.67108922446939823</v>
      </c>
      <c r="E7" s="27">
        <f t="shared" si="0"/>
        <v>0.85469957080812975</v>
      </c>
      <c r="F7" s="19">
        <f t="shared" si="1"/>
        <v>1.1902441830428288</v>
      </c>
      <c r="G7" s="19">
        <f t="shared" si="2"/>
        <v>1.525788795277528</v>
      </c>
      <c r="H7" s="48">
        <f t="shared" si="3"/>
        <v>1.8613334075122272</v>
      </c>
      <c r="I7" s="49">
        <f t="shared" si="4"/>
        <v>2.1968780197469262</v>
      </c>
      <c r="J7" s="5"/>
      <c r="K7" s="27">
        <f t="shared" si="5"/>
        <v>0.98891741570200942</v>
      </c>
      <c r="L7" s="19">
        <f t="shared" si="6"/>
        <v>1.1902441830428288</v>
      </c>
      <c r="M7" s="19">
        <f t="shared" si="7"/>
        <v>1.3915709503836484</v>
      </c>
      <c r="N7" s="19">
        <f t="shared" si="8"/>
        <v>1.525788795277528</v>
      </c>
      <c r="O7" s="50">
        <f t="shared" si="9"/>
        <v>1.6600066401714075</v>
      </c>
      <c r="P7" s="48">
        <f t="shared" si="10"/>
        <v>1.8613334075122272</v>
      </c>
      <c r="Q7" s="49">
        <f t="shared" si="11"/>
        <v>2.0626601748530464</v>
      </c>
    </row>
    <row r="8" spans="1:18" x14ac:dyDescent="0.4">
      <c r="A8" s="11" t="s">
        <v>23</v>
      </c>
      <c r="B8" s="12" t="s">
        <v>15</v>
      </c>
      <c r="C8" s="18">
        <v>6.0934972259064697</v>
      </c>
      <c r="D8" s="18">
        <v>1.8352237835457361</v>
      </c>
      <c r="E8" s="19">
        <f t="shared" si="0"/>
        <v>4.2582734423607338</v>
      </c>
      <c r="F8" s="19">
        <f t="shared" si="1"/>
        <v>5.1758853341336017</v>
      </c>
      <c r="G8" s="19">
        <f t="shared" si="2"/>
        <v>6.0934972259064697</v>
      </c>
      <c r="H8" s="48">
        <f t="shared" si="3"/>
        <v>7.0111091176793376</v>
      </c>
      <c r="I8" s="49">
        <f t="shared" si="4"/>
        <v>7.9287210094522056</v>
      </c>
      <c r="J8" s="5"/>
      <c r="K8" s="19">
        <f t="shared" si="5"/>
        <v>4.6253181990698806</v>
      </c>
      <c r="L8" s="19">
        <f t="shared" si="6"/>
        <v>5.1758853341336017</v>
      </c>
      <c r="M8" s="19">
        <f t="shared" si="7"/>
        <v>5.7264524691973229</v>
      </c>
      <c r="N8" s="19">
        <f t="shared" si="8"/>
        <v>6.0934972259064697</v>
      </c>
      <c r="O8" s="50">
        <f t="shared" si="9"/>
        <v>6.4605419826156165</v>
      </c>
      <c r="P8" s="48">
        <f t="shared" si="10"/>
        <v>7.0111091176793376</v>
      </c>
      <c r="Q8" s="49">
        <f t="shared" si="11"/>
        <v>7.5616762527430588</v>
      </c>
    </row>
    <row r="9" spans="1:18" x14ac:dyDescent="0.4">
      <c r="A9" s="11" t="s">
        <v>24</v>
      </c>
      <c r="B9" s="12" t="s">
        <v>16</v>
      </c>
      <c r="C9" s="18">
        <v>2.0897797537875724</v>
      </c>
      <c r="D9" s="18">
        <v>0.89481786387478424</v>
      </c>
      <c r="E9" s="19">
        <f t="shared" si="0"/>
        <v>1.1949618899127881</v>
      </c>
      <c r="F9" s="19">
        <f t="shared" si="1"/>
        <v>1.6423708218501802</v>
      </c>
      <c r="G9" s="19">
        <f t="shared" si="2"/>
        <v>2.0897797537875724</v>
      </c>
      <c r="H9" s="48">
        <f t="shared" si="3"/>
        <v>2.5371886857249644</v>
      </c>
      <c r="I9" s="49">
        <f t="shared" si="4"/>
        <v>2.9845976176623568</v>
      </c>
      <c r="J9" s="5"/>
      <c r="K9" s="19">
        <f t="shared" si="5"/>
        <v>1.3739254626877448</v>
      </c>
      <c r="L9" s="19">
        <f t="shared" si="6"/>
        <v>1.6423708218501802</v>
      </c>
      <c r="M9" s="19">
        <f t="shared" si="7"/>
        <v>1.9108161810126156</v>
      </c>
      <c r="N9" s="19">
        <f t="shared" si="8"/>
        <v>2.0897797537875724</v>
      </c>
      <c r="O9" s="50">
        <f t="shared" si="9"/>
        <v>2.2687433265625292</v>
      </c>
      <c r="P9" s="48">
        <f t="shared" si="10"/>
        <v>2.5371886857249644</v>
      </c>
      <c r="Q9" s="49">
        <f t="shared" si="11"/>
        <v>2.8056340448874</v>
      </c>
    </row>
    <row r="10" spans="1:18" x14ac:dyDescent="0.4">
      <c r="A10" s="9" t="s">
        <v>25</v>
      </c>
      <c r="B10" s="12" t="s">
        <v>18</v>
      </c>
      <c r="C10" s="20">
        <v>26.352996394612362</v>
      </c>
      <c r="D10" s="20">
        <v>5.1576998684923536</v>
      </c>
      <c r="E10" s="19">
        <f t="shared" si="0"/>
        <v>21.195296526120007</v>
      </c>
      <c r="F10" s="19">
        <f t="shared" si="1"/>
        <v>23.774146460366186</v>
      </c>
      <c r="G10" s="19">
        <f t="shared" si="2"/>
        <v>26.352996394612362</v>
      </c>
      <c r="H10" s="48">
        <f t="shared" si="3"/>
        <v>28.931846328858537</v>
      </c>
      <c r="I10" s="49">
        <f t="shared" si="4"/>
        <v>31.510696263104716</v>
      </c>
      <c r="J10" s="5"/>
      <c r="K10" s="19">
        <f t="shared" si="5"/>
        <v>22.226836499818479</v>
      </c>
      <c r="L10" s="19">
        <f t="shared" si="6"/>
        <v>23.774146460366186</v>
      </c>
      <c r="M10" s="19">
        <f t="shared" si="7"/>
        <v>25.32145642091389</v>
      </c>
      <c r="N10" s="19">
        <f t="shared" si="8"/>
        <v>26.352996394612362</v>
      </c>
      <c r="O10" s="50">
        <f t="shared" si="9"/>
        <v>27.384536368310833</v>
      </c>
      <c r="P10" s="48">
        <f t="shared" si="10"/>
        <v>28.931846328858537</v>
      </c>
      <c r="Q10" s="49">
        <f t="shared" si="11"/>
        <v>30.479156289406244</v>
      </c>
      <c r="R10" s="1"/>
    </row>
    <row r="11" spans="1:18" x14ac:dyDescent="0.4">
      <c r="A11" s="11" t="s">
        <v>63</v>
      </c>
      <c r="B11" s="12" t="s">
        <v>15</v>
      </c>
      <c r="C11" s="18">
        <v>7.6730212400292803</v>
      </c>
      <c r="D11" s="18">
        <v>1.9508430924613969</v>
      </c>
      <c r="E11" s="49">
        <f t="shared" si="0"/>
        <v>5.7221781475678837</v>
      </c>
      <c r="F11" s="48">
        <f t="shared" si="1"/>
        <v>6.6975996937985816</v>
      </c>
      <c r="G11" s="19">
        <f t="shared" si="2"/>
        <v>7.6730212400292803</v>
      </c>
      <c r="H11" s="19">
        <f t="shared" si="3"/>
        <v>8.6484427862599791</v>
      </c>
      <c r="I11" s="19">
        <f t="shared" si="4"/>
        <v>9.6238643324906779</v>
      </c>
      <c r="J11" s="5"/>
      <c r="K11" s="49">
        <f t="shared" si="5"/>
        <v>6.1123467660601625</v>
      </c>
      <c r="L11" s="48">
        <f t="shared" si="6"/>
        <v>6.6975996937985816</v>
      </c>
      <c r="M11" s="50">
        <f t="shared" si="7"/>
        <v>7.2828526215370006</v>
      </c>
      <c r="N11" s="19">
        <f t="shared" si="8"/>
        <v>7.6730212400292803</v>
      </c>
      <c r="O11" s="19">
        <f t="shared" si="9"/>
        <v>8.0631898585215591</v>
      </c>
      <c r="P11" s="19">
        <f t="shared" si="10"/>
        <v>8.6484427862599791</v>
      </c>
      <c r="Q11" s="19">
        <f t="shared" si="11"/>
        <v>9.2336957139983973</v>
      </c>
    </row>
    <row r="12" spans="1:18" x14ac:dyDescent="0.4">
      <c r="A12" s="11" t="s">
        <v>26</v>
      </c>
      <c r="B12" s="12" t="s">
        <v>16</v>
      </c>
      <c r="C12" s="18">
        <v>2.8127300069118806</v>
      </c>
      <c r="D12" s="18">
        <v>0.7587645102357724</v>
      </c>
      <c r="E12" s="49">
        <f t="shared" si="0"/>
        <v>2.0539654966761081</v>
      </c>
      <c r="F12" s="48">
        <f t="shared" si="1"/>
        <v>2.4333477517939945</v>
      </c>
      <c r="G12" s="19">
        <f t="shared" si="2"/>
        <v>2.8127300069118806</v>
      </c>
      <c r="H12" s="19">
        <f t="shared" si="3"/>
        <v>3.1921122620297666</v>
      </c>
      <c r="I12" s="19">
        <f t="shared" si="4"/>
        <v>3.5714945171476531</v>
      </c>
      <c r="J12" s="5"/>
      <c r="K12" s="49">
        <f t="shared" si="5"/>
        <v>2.2057183987232625</v>
      </c>
      <c r="L12" s="48">
        <f t="shared" si="6"/>
        <v>2.4333477517939945</v>
      </c>
      <c r="M12" s="50">
        <f t="shared" si="7"/>
        <v>2.6609771048647262</v>
      </c>
      <c r="N12" s="19">
        <f t="shared" si="8"/>
        <v>2.8127300069118806</v>
      </c>
      <c r="O12" s="19">
        <f t="shared" si="9"/>
        <v>2.964482908959035</v>
      </c>
      <c r="P12" s="19">
        <f t="shared" si="10"/>
        <v>3.1921122620297666</v>
      </c>
      <c r="Q12" s="19">
        <f t="shared" si="11"/>
        <v>3.4197416151004987</v>
      </c>
    </row>
    <row r="13" spans="1:18" x14ac:dyDescent="0.4">
      <c r="A13" s="11" t="s">
        <v>27</v>
      </c>
      <c r="B13" s="12" t="s">
        <v>16</v>
      </c>
      <c r="C13" s="18">
        <v>2.7972249724458682</v>
      </c>
      <c r="D13" s="18">
        <v>0.74324611356350478</v>
      </c>
      <c r="E13" s="49">
        <f t="shared" si="0"/>
        <v>2.0539788588823633</v>
      </c>
      <c r="F13" s="48">
        <f t="shared" si="1"/>
        <v>2.425601915664116</v>
      </c>
      <c r="G13" s="19">
        <f t="shared" si="2"/>
        <v>2.7972249724458682</v>
      </c>
      <c r="H13" s="19">
        <f t="shared" si="3"/>
        <v>3.1688480292276204</v>
      </c>
      <c r="I13" s="19">
        <f t="shared" si="4"/>
        <v>3.5404710860093731</v>
      </c>
      <c r="J13" s="5"/>
      <c r="K13" s="49">
        <f t="shared" si="5"/>
        <v>2.2026280815950643</v>
      </c>
      <c r="L13" s="48">
        <f t="shared" si="6"/>
        <v>2.425601915664116</v>
      </c>
      <c r="M13" s="50">
        <f t="shared" si="7"/>
        <v>2.6485757497331672</v>
      </c>
      <c r="N13" s="19">
        <f t="shared" si="8"/>
        <v>2.7972249724458682</v>
      </c>
      <c r="O13" s="19">
        <f t="shared" si="9"/>
        <v>2.9458741951585692</v>
      </c>
      <c r="P13" s="19">
        <f t="shared" si="10"/>
        <v>3.1688480292276204</v>
      </c>
      <c r="Q13" s="19">
        <f t="shared" si="11"/>
        <v>3.3918218632966721</v>
      </c>
    </row>
    <row r="14" spans="1:18" x14ac:dyDescent="0.4">
      <c r="A14" s="11" t="s">
        <v>28</v>
      </c>
      <c r="B14" s="12" t="s">
        <v>16</v>
      </c>
      <c r="C14" s="18">
        <v>2.7521903196278847</v>
      </c>
      <c r="D14" s="18">
        <v>0.79897774579556857</v>
      </c>
      <c r="E14" s="49">
        <f t="shared" si="0"/>
        <v>1.9532125738323161</v>
      </c>
      <c r="F14" s="48">
        <f t="shared" si="1"/>
        <v>2.3527014467301006</v>
      </c>
      <c r="G14" s="19">
        <f t="shared" si="2"/>
        <v>2.7521903196278847</v>
      </c>
      <c r="H14" s="19">
        <f t="shared" si="3"/>
        <v>3.1516791925256689</v>
      </c>
      <c r="I14" s="19">
        <f t="shared" si="4"/>
        <v>3.5511680654234534</v>
      </c>
      <c r="J14" s="5"/>
      <c r="K14" s="49">
        <f t="shared" si="5"/>
        <v>2.1130081229914297</v>
      </c>
      <c r="L14" s="48">
        <f t="shared" si="6"/>
        <v>2.3527014467301006</v>
      </c>
      <c r="M14" s="50">
        <f t="shared" si="7"/>
        <v>2.5923947704687711</v>
      </c>
      <c r="N14" s="19">
        <f t="shared" si="8"/>
        <v>2.7521903196278847</v>
      </c>
      <c r="O14" s="19">
        <f t="shared" si="9"/>
        <v>2.9119858687869984</v>
      </c>
      <c r="P14" s="19">
        <f t="shared" si="10"/>
        <v>3.1516791925256689</v>
      </c>
      <c r="Q14" s="19">
        <f t="shared" si="11"/>
        <v>3.3913725162643398</v>
      </c>
    </row>
    <row r="15" spans="1:18" x14ac:dyDescent="0.4">
      <c r="A15" s="13" t="s">
        <v>48</v>
      </c>
      <c r="B15" s="14" t="s">
        <v>17</v>
      </c>
      <c r="C15" s="21">
        <v>16.035166539014778</v>
      </c>
      <c r="D15" s="21">
        <v>3.1288938572888507</v>
      </c>
      <c r="E15" s="51">
        <f t="shared" si="0"/>
        <v>12.906272681725927</v>
      </c>
      <c r="F15" s="52">
        <f t="shared" si="1"/>
        <v>14.470719610370352</v>
      </c>
      <c r="G15" s="22">
        <f t="shared" si="2"/>
        <v>16.035166539014778</v>
      </c>
      <c r="H15" s="22">
        <f t="shared" si="3"/>
        <v>17.599613467659204</v>
      </c>
      <c r="I15" s="22">
        <f t="shared" si="4"/>
        <v>19.164060396303629</v>
      </c>
      <c r="J15" s="6"/>
      <c r="K15" s="51">
        <f t="shared" si="5"/>
        <v>13.532051453183698</v>
      </c>
      <c r="L15" s="52">
        <f t="shared" si="6"/>
        <v>14.470719610370352</v>
      </c>
      <c r="M15" s="53">
        <f t="shared" si="7"/>
        <v>15.409387767557007</v>
      </c>
      <c r="N15" s="22">
        <f t="shared" si="8"/>
        <v>16.035166539014778</v>
      </c>
      <c r="O15" s="22">
        <f t="shared" si="9"/>
        <v>16.660945310472549</v>
      </c>
      <c r="P15" s="22">
        <f t="shared" si="10"/>
        <v>17.599613467659204</v>
      </c>
      <c r="Q15" s="22">
        <f t="shared" si="11"/>
        <v>18.538281624845858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6.2410192225065346</v>
      </c>
      <c r="D17" s="18">
        <v>2.2521657211078421</v>
      </c>
      <c r="E17" s="49">
        <f t="shared" si="0"/>
        <v>3.9888535013986925</v>
      </c>
      <c r="F17" s="48">
        <f t="shared" si="1"/>
        <v>5.1149363619526138</v>
      </c>
      <c r="G17" s="19">
        <f t="shared" si="2"/>
        <v>6.2410192225065346</v>
      </c>
      <c r="H17" s="19">
        <f t="shared" si="3"/>
        <v>7.3671020830604554</v>
      </c>
      <c r="I17" s="19">
        <f t="shared" si="4"/>
        <v>8.4931849436143771</v>
      </c>
      <c r="J17" s="5"/>
      <c r="K17" s="49">
        <f t="shared" si="5"/>
        <v>4.4392866456202604</v>
      </c>
      <c r="L17" s="48">
        <f t="shared" si="6"/>
        <v>5.1149363619526138</v>
      </c>
      <c r="M17" s="50">
        <f t="shared" si="7"/>
        <v>5.7905860782849663</v>
      </c>
      <c r="N17" s="19">
        <f t="shared" si="8"/>
        <v>6.2410192225065346</v>
      </c>
      <c r="O17" s="19">
        <f t="shared" si="9"/>
        <v>6.691452366728103</v>
      </c>
      <c r="P17" s="19">
        <f t="shared" si="10"/>
        <v>7.3671020830604554</v>
      </c>
      <c r="Q17" s="19">
        <f t="shared" si="11"/>
        <v>8.0427517993928088</v>
      </c>
    </row>
    <row r="18" spans="1:18" x14ac:dyDescent="0.4">
      <c r="A18" s="11" t="s">
        <v>30</v>
      </c>
      <c r="B18" s="12" t="s">
        <v>15</v>
      </c>
      <c r="C18" s="18">
        <v>6.1963535147859234</v>
      </c>
      <c r="D18" s="18">
        <v>2.3251203888951184</v>
      </c>
      <c r="E18" s="19">
        <f t="shared" si="0"/>
        <v>3.871233125890805</v>
      </c>
      <c r="F18" s="19">
        <f t="shared" si="1"/>
        <v>5.033793320338364</v>
      </c>
      <c r="G18" s="19">
        <f t="shared" si="2"/>
        <v>6.1963535147859234</v>
      </c>
      <c r="H18" s="48">
        <f t="shared" si="3"/>
        <v>7.3589137092334829</v>
      </c>
      <c r="I18" s="49">
        <f t="shared" si="4"/>
        <v>8.5214739036810414</v>
      </c>
      <c r="J18" s="5"/>
      <c r="K18" s="19">
        <f t="shared" si="5"/>
        <v>4.3362572036698284</v>
      </c>
      <c r="L18" s="19">
        <f t="shared" si="6"/>
        <v>5.033793320338364</v>
      </c>
      <c r="M18" s="19">
        <f t="shared" si="7"/>
        <v>5.7313294370068997</v>
      </c>
      <c r="N18" s="19">
        <f t="shared" si="8"/>
        <v>6.1963535147859234</v>
      </c>
      <c r="O18" s="50">
        <f t="shared" si="9"/>
        <v>6.6613775925649472</v>
      </c>
      <c r="P18" s="49">
        <f t="shared" si="10"/>
        <v>7.3589137092334829</v>
      </c>
      <c r="Q18" s="49">
        <f t="shared" si="11"/>
        <v>8.0564498259020176</v>
      </c>
    </row>
    <row r="19" spans="1:18" x14ac:dyDescent="0.4">
      <c r="A19" s="11" t="s">
        <v>59</v>
      </c>
      <c r="B19" s="12" t="s">
        <v>15</v>
      </c>
      <c r="C19" s="18">
        <v>6.5504567446900017</v>
      </c>
      <c r="D19" s="18">
        <v>2.4587363624781386</v>
      </c>
      <c r="E19" s="19">
        <f t="shared" si="0"/>
        <v>4.0917203822118626</v>
      </c>
      <c r="F19" s="19">
        <f t="shared" si="1"/>
        <v>5.3210885634509326</v>
      </c>
      <c r="G19" s="19">
        <f t="shared" si="2"/>
        <v>6.5504567446900017</v>
      </c>
      <c r="H19" s="48">
        <f t="shared" si="3"/>
        <v>7.7798249259290708</v>
      </c>
      <c r="I19" s="49">
        <f t="shared" si="4"/>
        <v>9.0091931071681408</v>
      </c>
      <c r="J19" s="5"/>
      <c r="K19" s="19">
        <f t="shared" si="5"/>
        <v>4.5834676547074906</v>
      </c>
      <c r="L19" s="19">
        <f t="shared" si="6"/>
        <v>5.3210885634509326</v>
      </c>
      <c r="M19" s="19">
        <f t="shared" si="7"/>
        <v>6.0587094721943737</v>
      </c>
      <c r="N19" s="19">
        <f t="shared" si="8"/>
        <v>6.5504567446900017</v>
      </c>
      <c r="O19" s="50">
        <f t="shared" si="9"/>
        <v>7.0422040171856297</v>
      </c>
      <c r="P19" s="49">
        <f t="shared" si="10"/>
        <v>7.7798249259290708</v>
      </c>
      <c r="Q19" s="49">
        <f t="shared" si="11"/>
        <v>8.5174458346725128</v>
      </c>
    </row>
    <row r="20" spans="1:18" x14ac:dyDescent="0.4">
      <c r="A20" s="11" t="s">
        <v>60</v>
      </c>
      <c r="B20" s="12" t="s">
        <v>15</v>
      </c>
      <c r="C20" s="24">
        <v>6.0122779324130038</v>
      </c>
      <c r="D20" s="24">
        <v>2.2325372828371828</v>
      </c>
      <c r="E20" s="19">
        <f t="shared" si="0"/>
        <v>3.779740649575821</v>
      </c>
      <c r="F20" s="19">
        <f t="shared" si="1"/>
        <v>4.896009290994412</v>
      </c>
      <c r="G20" s="19">
        <f t="shared" si="2"/>
        <v>6.0122779324130038</v>
      </c>
      <c r="H20" s="48">
        <f t="shared" si="3"/>
        <v>7.1285465738315956</v>
      </c>
      <c r="I20" s="49">
        <f t="shared" si="4"/>
        <v>8.2448152152501866</v>
      </c>
      <c r="J20" s="5"/>
      <c r="K20" s="19">
        <f t="shared" si="5"/>
        <v>4.2262481061432577</v>
      </c>
      <c r="L20" s="19">
        <f t="shared" si="6"/>
        <v>4.896009290994412</v>
      </c>
      <c r="M20" s="19">
        <f t="shared" si="7"/>
        <v>5.5657704758455671</v>
      </c>
      <c r="N20" s="19">
        <f t="shared" si="8"/>
        <v>6.0122779324130038</v>
      </c>
      <c r="O20" s="50">
        <f t="shared" si="9"/>
        <v>6.4587853889804405</v>
      </c>
      <c r="P20" s="49">
        <f t="shared" si="10"/>
        <v>7.1285465738315956</v>
      </c>
      <c r="Q20" s="49">
        <f t="shared" si="11"/>
        <v>7.7983077586827498</v>
      </c>
      <c r="R20" s="44"/>
    </row>
    <row r="21" spans="1:18" x14ac:dyDescent="0.4">
      <c r="A21" s="11" t="s">
        <v>31</v>
      </c>
      <c r="B21" s="12" t="s">
        <v>17</v>
      </c>
      <c r="C21" s="18">
        <v>10.216827632586751</v>
      </c>
      <c r="D21" s="18">
        <v>3.786718921114844</v>
      </c>
      <c r="E21" s="19">
        <f t="shared" si="0"/>
        <v>6.4301087114719078</v>
      </c>
      <c r="F21" s="19">
        <f t="shared" si="1"/>
        <v>8.3234681720293295</v>
      </c>
      <c r="G21" s="19">
        <f t="shared" si="2"/>
        <v>10.216827632586751</v>
      </c>
      <c r="H21" s="48">
        <f t="shared" si="3"/>
        <v>12.110187093144173</v>
      </c>
      <c r="I21" s="49">
        <f t="shared" si="4"/>
        <v>14.003546553701595</v>
      </c>
      <c r="J21" s="5"/>
      <c r="K21" s="19">
        <f t="shared" si="5"/>
        <v>7.1874524956948758</v>
      </c>
      <c r="L21" s="19">
        <f t="shared" si="6"/>
        <v>8.3234681720293295</v>
      </c>
      <c r="M21" s="19">
        <f t="shared" si="7"/>
        <v>9.4594838483637815</v>
      </c>
      <c r="N21" s="19">
        <f t="shared" si="8"/>
        <v>10.216827632586751</v>
      </c>
      <c r="O21" s="50">
        <f t="shared" si="9"/>
        <v>10.974171416809721</v>
      </c>
      <c r="P21" s="49">
        <f t="shared" si="10"/>
        <v>12.110187093144173</v>
      </c>
      <c r="Q21" s="49">
        <f t="shared" si="11"/>
        <v>13.246202769478627</v>
      </c>
    </row>
    <row r="22" spans="1:18" x14ac:dyDescent="0.4">
      <c r="A22" s="11" t="s">
        <v>67</v>
      </c>
      <c r="B22" s="12" t="s">
        <v>15</v>
      </c>
      <c r="C22" s="18">
        <v>5.6424781902075569</v>
      </c>
      <c r="D22" s="18">
        <v>2.2935537942519493</v>
      </c>
      <c r="E22" s="19">
        <f t="shared" si="0"/>
        <v>3.3489243959556076</v>
      </c>
      <c r="F22" s="19">
        <f t="shared" si="1"/>
        <v>4.4957012930815825</v>
      </c>
      <c r="G22" s="19">
        <f t="shared" si="2"/>
        <v>5.6424781902075569</v>
      </c>
      <c r="H22" s="48">
        <f t="shared" si="3"/>
        <v>6.7892550873335313</v>
      </c>
      <c r="I22" s="49">
        <f t="shared" si="4"/>
        <v>7.9360319844595058</v>
      </c>
      <c r="J22" s="5"/>
      <c r="K22" s="19">
        <f t="shared" si="5"/>
        <v>3.8076351548059977</v>
      </c>
      <c r="L22" s="19">
        <f t="shared" si="6"/>
        <v>4.4957012930815825</v>
      </c>
      <c r="M22" s="19">
        <f t="shared" si="7"/>
        <v>5.1837674313571673</v>
      </c>
      <c r="N22" s="19">
        <f t="shared" si="8"/>
        <v>5.6424781902075569</v>
      </c>
      <c r="O22" s="50">
        <f t="shared" si="9"/>
        <v>6.1011889490579465</v>
      </c>
      <c r="P22" s="49">
        <f t="shared" si="10"/>
        <v>6.7892550873335313</v>
      </c>
      <c r="Q22" s="49">
        <f t="shared" si="11"/>
        <v>7.4773212256091162</v>
      </c>
    </row>
    <row r="23" spans="1:18" x14ac:dyDescent="0.4">
      <c r="A23" s="11" t="s">
        <v>32</v>
      </c>
      <c r="B23" s="12" t="s">
        <v>18</v>
      </c>
      <c r="C23" s="18">
        <v>19.800802338831119</v>
      </c>
      <c r="D23" s="18">
        <v>5.7593105255902479</v>
      </c>
      <c r="E23" s="19">
        <f t="shared" si="0"/>
        <v>14.041491813240871</v>
      </c>
      <c r="F23" s="19">
        <f t="shared" si="1"/>
        <v>16.921147076035993</v>
      </c>
      <c r="G23" s="19">
        <f t="shared" si="2"/>
        <v>19.800802338831119</v>
      </c>
      <c r="H23" s="48">
        <f t="shared" si="3"/>
        <v>22.680457601626244</v>
      </c>
      <c r="I23" s="49">
        <f t="shared" si="4"/>
        <v>25.560112864421367</v>
      </c>
      <c r="J23" s="5"/>
      <c r="K23" s="19">
        <f t="shared" si="5"/>
        <v>15.19335391835892</v>
      </c>
      <c r="L23" s="19">
        <f t="shared" si="6"/>
        <v>16.921147076035993</v>
      </c>
      <c r="M23" s="19">
        <f t="shared" si="7"/>
        <v>18.64894023371307</v>
      </c>
      <c r="N23" s="19">
        <f t="shared" si="8"/>
        <v>19.800802338831119</v>
      </c>
      <c r="O23" s="50">
        <f t="shared" si="9"/>
        <v>20.952664443949168</v>
      </c>
      <c r="P23" s="49">
        <f t="shared" si="10"/>
        <v>22.680457601626244</v>
      </c>
      <c r="Q23" s="49">
        <f t="shared" si="11"/>
        <v>24.408250759303318</v>
      </c>
    </row>
    <row r="24" spans="1:18" x14ac:dyDescent="0.4">
      <c r="A24" s="11" t="s">
        <v>68</v>
      </c>
      <c r="B24" s="12" t="s">
        <v>16</v>
      </c>
      <c r="C24" s="18">
        <v>1.3300657562907701</v>
      </c>
      <c r="D24" s="18">
        <v>0.60983320609123748</v>
      </c>
      <c r="E24" s="27">
        <f t="shared" si="0"/>
        <v>0.72023255019953258</v>
      </c>
      <c r="F24" s="19">
        <f t="shared" si="1"/>
        <v>1.0251491532451513</v>
      </c>
      <c r="G24" s="19">
        <f t="shared" si="2"/>
        <v>1.3300657562907701</v>
      </c>
      <c r="H24" s="48">
        <f t="shared" si="3"/>
        <v>1.6349823593363888</v>
      </c>
      <c r="I24" s="49">
        <f t="shared" si="4"/>
        <v>1.9398989623820075</v>
      </c>
      <c r="J24" s="5"/>
      <c r="K24" s="27">
        <f t="shared" si="5"/>
        <v>0.84219919141777999</v>
      </c>
      <c r="L24" s="19">
        <f t="shared" si="6"/>
        <v>1.0251491532451513</v>
      </c>
      <c r="M24" s="19">
        <f t="shared" si="7"/>
        <v>1.2080991150725227</v>
      </c>
      <c r="N24" s="19">
        <f t="shared" si="8"/>
        <v>1.3300657562907701</v>
      </c>
      <c r="O24" s="50">
        <f t="shared" si="9"/>
        <v>1.4520323975090175</v>
      </c>
      <c r="P24" s="49">
        <f t="shared" si="10"/>
        <v>1.6349823593363888</v>
      </c>
      <c r="Q24" s="49">
        <f t="shared" si="11"/>
        <v>1.8179323211637601</v>
      </c>
    </row>
    <row r="25" spans="1:18" x14ac:dyDescent="0.4">
      <c r="A25" s="11" t="s">
        <v>69</v>
      </c>
      <c r="B25" s="12" t="s">
        <v>16</v>
      </c>
      <c r="C25" s="18">
        <v>1.7155947021351967</v>
      </c>
      <c r="D25" s="18">
        <v>0.85966573071994978</v>
      </c>
      <c r="E25" s="27">
        <f t="shared" si="0"/>
        <v>0.85592897141524693</v>
      </c>
      <c r="F25" s="19">
        <f t="shared" si="1"/>
        <v>1.2857618367752219</v>
      </c>
      <c r="G25" s="19">
        <f t="shared" si="2"/>
        <v>1.7155947021351967</v>
      </c>
      <c r="H25" s="48">
        <f t="shared" si="3"/>
        <v>2.1454275674951715</v>
      </c>
      <c r="I25" s="49">
        <f t="shared" si="4"/>
        <v>2.5752604328551465</v>
      </c>
      <c r="J25" s="5"/>
      <c r="K25" s="19">
        <f t="shared" si="5"/>
        <v>1.0278621175592368</v>
      </c>
      <c r="L25" s="19">
        <f t="shared" si="6"/>
        <v>1.2857618367752219</v>
      </c>
      <c r="M25" s="19">
        <f t="shared" si="7"/>
        <v>1.5436615559912068</v>
      </c>
      <c r="N25" s="19">
        <f t="shared" si="8"/>
        <v>1.7155947021351967</v>
      </c>
      <c r="O25" s="50">
        <f t="shared" si="9"/>
        <v>1.8875278482791866</v>
      </c>
      <c r="P25" s="49">
        <f t="shared" si="10"/>
        <v>2.1454275674951715</v>
      </c>
      <c r="Q25" s="49">
        <f t="shared" si="11"/>
        <v>2.4033272867111566</v>
      </c>
    </row>
    <row r="26" spans="1:18" x14ac:dyDescent="0.4">
      <c r="A26" s="54" t="s">
        <v>70</v>
      </c>
      <c r="B26" s="14" t="s">
        <v>36</v>
      </c>
      <c r="C26" s="25">
        <v>37.734896601968167</v>
      </c>
      <c r="D26" s="25">
        <v>10.317365656991887</v>
      </c>
      <c r="E26" s="22">
        <f t="shared" si="0"/>
        <v>27.417530944976278</v>
      </c>
      <c r="F26" s="22">
        <f t="shared" si="1"/>
        <v>32.576213773472226</v>
      </c>
      <c r="G26" s="22">
        <f t="shared" si="2"/>
        <v>37.734896601968167</v>
      </c>
      <c r="H26" s="52">
        <f t="shared" si="3"/>
        <v>42.893579430464108</v>
      </c>
      <c r="I26" s="51">
        <f t="shared" si="4"/>
        <v>48.052262258960056</v>
      </c>
      <c r="J26" s="6"/>
      <c r="K26" s="22">
        <f t="shared" si="5"/>
        <v>29.481004076374656</v>
      </c>
      <c r="L26" s="22">
        <f t="shared" si="6"/>
        <v>32.576213773472226</v>
      </c>
      <c r="M26" s="22">
        <f t="shared" si="7"/>
        <v>35.671423470569792</v>
      </c>
      <c r="N26" s="22">
        <f t="shared" si="8"/>
        <v>37.734896601968167</v>
      </c>
      <c r="O26" s="53">
        <f t="shared" si="9"/>
        <v>39.798369733366542</v>
      </c>
      <c r="P26" s="51">
        <f t="shared" si="10"/>
        <v>42.893579430464108</v>
      </c>
      <c r="Q26" s="51">
        <f t="shared" si="11"/>
        <v>45.988789127561674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7.5680306738151097</v>
      </c>
      <c r="D28" s="18">
        <v>2.190565765731129</v>
      </c>
      <c r="E28" s="49">
        <f t="shared" si="0"/>
        <v>5.3774649080839811</v>
      </c>
      <c r="F28" s="48">
        <f t="shared" si="1"/>
        <v>6.472747790949545</v>
      </c>
      <c r="G28" s="19">
        <f t="shared" si="2"/>
        <v>7.5680306738151097</v>
      </c>
      <c r="H28" s="19">
        <f t="shared" si="3"/>
        <v>8.6633135566806736</v>
      </c>
      <c r="I28" s="19">
        <f t="shared" si="4"/>
        <v>9.7585964395462383</v>
      </c>
      <c r="J28" s="5"/>
      <c r="K28" s="49">
        <f t="shared" si="5"/>
        <v>5.8155780612302062</v>
      </c>
      <c r="L28" s="48">
        <f t="shared" si="6"/>
        <v>6.472747790949545</v>
      </c>
      <c r="M28" s="50">
        <f t="shared" si="7"/>
        <v>7.1299175206688838</v>
      </c>
      <c r="N28" s="19">
        <f t="shared" si="8"/>
        <v>7.5680306738151097</v>
      </c>
      <c r="O28" s="19">
        <f t="shared" si="9"/>
        <v>8.0061438269613348</v>
      </c>
      <c r="P28" s="19">
        <f t="shared" si="10"/>
        <v>8.6633135566806736</v>
      </c>
      <c r="Q28" s="19">
        <f t="shared" si="11"/>
        <v>9.3204832864000124</v>
      </c>
    </row>
    <row r="29" spans="1:18" x14ac:dyDescent="0.4">
      <c r="A29" s="11" t="s">
        <v>62</v>
      </c>
      <c r="B29" s="12" t="s">
        <v>15</v>
      </c>
      <c r="C29" s="18">
        <v>8.0262231230501033</v>
      </c>
      <c r="D29" s="18">
        <v>2.0488490385714324</v>
      </c>
      <c r="E29" s="49">
        <f t="shared" si="0"/>
        <v>5.9773740844786705</v>
      </c>
      <c r="F29" s="48">
        <f t="shared" si="1"/>
        <v>7.0017986037643869</v>
      </c>
      <c r="G29" s="19">
        <f t="shared" si="2"/>
        <v>8.0262231230501033</v>
      </c>
      <c r="H29" s="19">
        <f t="shared" si="3"/>
        <v>9.0506476423358198</v>
      </c>
      <c r="I29" s="19">
        <f t="shared" si="4"/>
        <v>10.075072161621536</v>
      </c>
      <c r="J29" s="5"/>
      <c r="K29" s="49">
        <f t="shared" si="5"/>
        <v>6.3871438921929578</v>
      </c>
      <c r="L29" s="48">
        <f t="shared" si="6"/>
        <v>7.0017986037643869</v>
      </c>
      <c r="M29" s="50">
        <f t="shared" si="7"/>
        <v>7.6164533153358169</v>
      </c>
      <c r="N29" s="19">
        <f t="shared" si="8"/>
        <v>8.0262231230501033</v>
      </c>
      <c r="O29" s="19">
        <f t="shared" si="9"/>
        <v>8.4359929307643906</v>
      </c>
      <c r="P29" s="19">
        <f t="shared" si="10"/>
        <v>9.0506476423358198</v>
      </c>
      <c r="Q29" s="19">
        <f t="shared" si="11"/>
        <v>9.6653023539072489</v>
      </c>
    </row>
    <row r="30" spans="1:18" x14ac:dyDescent="0.4">
      <c r="A30" s="11" t="s">
        <v>33</v>
      </c>
      <c r="B30" s="12" t="s">
        <v>15</v>
      </c>
      <c r="C30" s="18">
        <v>9.6363742504344199</v>
      </c>
      <c r="D30" s="18">
        <v>2.1633815997353167</v>
      </c>
      <c r="E30" s="49">
        <f t="shared" si="0"/>
        <v>7.4729926506991031</v>
      </c>
      <c r="F30" s="48">
        <f t="shared" si="1"/>
        <v>8.5546834505667615</v>
      </c>
      <c r="G30" s="19">
        <f t="shared" si="2"/>
        <v>9.6363742504344199</v>
      </c>
      <c r="H30" s="19">
        <f t="shared" si="3"/>
        <v>10.718065050302078</v>
      </c>
      <c r="I30" s="19">
        <f t="shared" si="4"/>
        <v>11.799755850169737</v>
      </c>
      <c r="J30" s="5"/>
      <c r="K30" s="49">
        <f t="shared" si="5"/>
        <v>7.9056689706461665</v>
      </c>
      <c r="L30" s="48">
        <f t="shared" si="6"/>
        <v>8.5546834505667615</v>
      </c>
      <c r="M30" s="50">
        <f t="shared" si="7"/>
        <v>9.2036979304873565</v>
      </c>
      <c r="N30" s="19">
        <f t="shared" si="8"/>
        <v>9.6363742504344199</v>
      </c>
      <c r="O30" s="19">
        <f t="shared" si="9"/>
        <v>10.069050570381483</v>
      </c>
      <c r="P30" s="19">
        <f t="shared" si="10"/>
        <v>10.718065050302078</v>
      </c>
      <c r="Q30" s="19">
        <f t="shared" si="11"/>
        <v>11.367079530222673</v>
      </c>
    </row>
    <row r="31" spans="1:18" x14ac:dyDescent="0.4">
      <c r="A31" s="11" t="s">
        <v>34</v>
      </c>
      <c r="B31" s="12" t="s">
        <v>38</v>
      </c>
      <c r="C31" s="26">
        <v>5.8160505127870223</v>
      </c>
      <c r="D31" s="26">
        <v>1.219295291784656</v>
      </c>
      <c r="E31" s="49">
        <f>C31-D31</f>
        <v>4.5967552210023666</v>
      </c>
      <c r="F31" s="48">
        <f>C31-0.5*D31</f>
        <v>5.2064028668946944</v>
      </c>
      <c r="G31" s="19">
        <f>C31</f>
        <v>5.8160505127870223</v>
      </c>
      <c r="H31" s="19">
        <f>C31+0.5*D31</f>
        <v>6.4256981586793502</v>
      </c>
      <c r="I31" s="19">
        <f>C31+D31</f>
        <v>7.0353458045716781</v>
      </c>
      <c r="J31" s="19"/>
      <c r="K31" s="49">
        <f>C31-0.8*D31</f>
        <v>4.840614279359297</v>
      </c>
      <c r="L31" s="48">
        <f>C31-0.5*D31</f>
        <v>5.2064028668946944</v>
      </c>
      <c r="M31" s="50">
        <f>C31-0.2*D31</f>
        <v>5.572191454430091</v>
      </c>
      <c r="N31" s="19">
        <f>C31</f>
        <v>5.8160505127870223</v>
      </c>
      <c r="O31" s="19">
        <f>C31+0.2*D31</f>
        <v>6.0599095711439537</v>
      </c>
      <c r="P31" s="19">
        <f>C31+0.5*D31</f>
        <v>6.4256981586793502</v>
      </c>
      <c r="Q31" s="19">
        <f>C31+0.8*D31</f>
        <v>6.7914867462147477</v>
      </c>
    </row>
    <row r="32" spans="1:18" x14ac:dyDescent="0.4">
      <c r="A32" s="9" t="s">
        <v>53</v>
      </c>
      <c r="B32" s="12" t="s">
        <v>37</v>
      </c>
      <c r="C32" s="19">
        <v>25.230628047299898</v>
      </c>
      <c r="D32" s="19">
        <v>5.0547863589124225</v>
      </c>
      <c r="E32" s="49">
        <f t="shared" si="0"/>
        <v>20.175841688387475</v>
      </c>
      <c r="F32" s="48">
        <f t="shared" si="1"/>
        <v>22.703234867843687</v>
      </c>
      <c r="G32" s="19">
        <f t="shared" si="2"/>
        <v>25.230628047299898</v>
      </c>
      <c r="H32" s="19">
        <f t="shared" si="3"/>
        <v>27.75802122675611</v>
      </c>
      <c r="I32" s="19">
        <f t="shared" si="4"/>
        <v>30.285414406212322</v>
      </c>
      <c r="J32" s="5"/>
      <c r="K32" s="49">
        <f t="shared" si="5"/>
        <v>21.186798960169959</v>
      </c>
      <c r="L32" s="48">
        <f t="shared" si="6"/>
        <v>22.703234867843687</v>
      </c>
      <c r="M32" s="50">
        <f t="shared" si="7"/>
        <v>24.219670775517415</v>
      </c>
      <c r="N32" s="19">
        <f t="shared" si="8"/>
        <v>25.230628047299898</v>
      </c>
      <c r="O32" s="19">
        <f t="shared" si="9"/>
        <v>26.241585319082382</v>
      </c>
      <c r="P32" s="19">
        <f t="shared" si="10"/>
        <v>27.75802122675611</v>
      </c>
      <c r="Q32" s="19">
        <f t="shared" si="11"/>
        <v>29.274457134429838</v>
      </c>
    </row>
    <row r="33" spans="1:18" x14ac:dyDescent="0.4">
      <c r="A33" s="13" t="s">
        <v>71</v>
      </c>
      <c r="B33" s="14" t="s">
        <v>17</v>
      </c>
      <c r="C33" s="47">
        <v>15.594253796865273</v>
      </c>
      <c r="D33" s="47">
        <v>3.8167798052378141</v>
      </c>
      <c r="E33" s="51">
        <f t="shared" si="0"/>
        <v>11.777473991627458</v>
      </c>
      <c r="F33" s="52">
        <f t="shared" si="1"/>
        <v>13.685863894246365</v>
      </c>
      <c r="G33" s="22">
        <f t="shared" si="2"/>
        <v>15.594253796865273</v>
      </c>
      <c r="H33" s="22">
        <f t="shared" si="3"/>
        <v>17.502643699484178</v>
      </c>
      <c r="I33" s="22">
        <f t="shared" si="4"/>
        <v>19.411033602103085</v>
      </c>
      <c r="J33" s="22"/>
      <c r="K33" s="51">
        <f t="shared" si="5"/>
        <v>12.540829952675022</v>
      </c>
      <c r="L33" s="52">
        <f t="shared" si="6"/>
        <v>13.685863894246365</v>
      </c>
      <c r="M33" s="53">
        <f t="shared" si="7"/>
        <v>14.83089783581771</v>
      </c>
      <c r="N33" s="22">
        <f t="shared" si="8"/>
        <v>15.594253796865273</v>
      </c>
      <c r="O33" s="22">
        <f t="shared" si="9"/>
        <v>16.357609757912837</v>
      </c>
      <c r="P33" s="22">
        <f t="shared" si="10"/>
        <v>17.502643699484178</v>
      </c>
      <c r="Q33" s="22">
        <f t="shared" si="11"/>
        <v>18.647677641055523</v>
      </c>
      <c r="R33" s="44"/>
    </row>
    <row r="34" spans="1:18" x14ac:dyDescent="0.4">
      <c r="A34" s="9" t="s">
        <v>72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57.535698940801154</v>
      </c>
      <c r="D35" s="26">
        <v>14.695625718175267</v>
      </c>
      <c r="E35" s="19">
        <f t="shared" si="0"/>
        <v>42.84007322262589</v>
      </c>
      <c r="F35" s="19">
        <f t="shared" si="1"/>
        <v>50.187886081713522</v>
      </c>
      <c r="G35" s="19">
        <f t="shared" si="2"/>
        <v>57.535698940801154</v>
      </c>
      <c r="H35" s="48">
        <f t="shared" si="3"/>
        <v>64.883511799888794</v>
      </c>
      <c r="I35" s="49">
        <f t="shared" si="4"/>
        <v>72.231324658976419</v>
      </c>
      <c r="J35" s="19"/>
      <c r="K35" s="19">
        <f t="shared" si="5"/>
        <v>45.779198366260943</v>
      </c>
      <c r="L35" s="19">
        <f t="shared" si="6"/>
        <v>50.187886081713522</v>
      </c>
      <c r="M35" s="19">
        <f t="shared" si="7"/>
        <v>54.596573797166101</v>
      </c>
      <c r="N35" s="19">
        <f t="shared" si="8"/>
        <v>57.535698940801154</v>
      </c>
      <c r="O35" s="50">
        <f t="shared" si="9"/>
        <v>60.474824084436207</v>
      </c>
      <c r="P35" s="48">
        <f t="shared" si="10"/>
        <v>64.883511799888794</v>
      </c>
      <c r="Q35" s="49">
        <f t="shared" si="11"/>
        <v>69.292199515341366</v>
      </c>
      <c r="R35" s="45"/>
    </row>
    <row r="36" spans="1:18" x14ac:dyDescent="0.4">
      <c r="A36" s="17" t="s">
        <v>35</v>
      </c>
      <c r="B36" s="14" t="s">
        <v>40</v>
      </c>
      <c r="C36" s="47">
        <v>60.087201808297827</v>
      </c>
      <c r="D36" s="47">
        <v>9.9540496962072851</v>
      </c>
      <c r="E36" s="22">
        <f t="shared" si="0"/>
        <v>50.133152112090542</v>
      </c>
      <c r="F36" s="22">
        <f t="shared" si="1"/>
        <v>55.110176960194181</v>
      </c>
      <c r="G36" s="22">
        <f t="shared" si="2"/>
        <v>60.087201808297827</v>
      </c>
      <c r="H36" s="52">
        <f t="shared" si="3"/>
        <v>65.064226656401473</v>
      </c>
      <c r="I36" s="51">
        <f t="shared" si="4"/>
        <v>70.041251504505112</v>
      </c>
      <c r="J36" s="22"/>
      <c r="K36" s="22">
        <f t="shared" si="5"/>
        <v>52.123962051332001</v>
      </c>
      <c r="L36" s="22">
        <f t="shared" si="6"/>
        <v>55.110176960194181</v>
      </c>
      <c r="M36" s="22">
        <f t="shared" si="7"/>
        <v>58.096391869056369</v>
      </c>
      <c r="N36" s="22">
        <f t="shared" si="8"/>
        <v>60.087201808297827</v>
      </c>
      <c r="O36" s="53">
        <f t="shared" si="9"/>
        <v>62.078011747539286</v>
      </c>
      <c r="P36" s="52">
        <f t="shared" si="10"/>
        <v>65.064226656401473</v>
      </c>
      <c r="Q36" s="51">
        <f t="shared" si="11"/>
        <v>68.050441565263654</v>
      </c>
      <c r="R36" s="44"/>
    </row>
    <row r="37" spans="1:18" x14ac:dyDescent="0.4">
      <c r="A37" s="9" t="s">
        <v>73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21.250873325736698</v>
      </c>
      <c r="D38" s="19">
        <v>6.9357878127679022</v>
      </c>
      <c r="E38" s="19">
        <f t="shared" si="0"/>
        <v>14.315085512968796</v>
      </c>
      <c r="F38" s="19">
        <f t="shared" si="1"/>
        <v>17.782979419352749</v>
      </c>
      <c r="G38" s="19">
        <f t="shared" si="2"/>
        <v>21.250873325736698</v>
      </c>
      <c r="H38" s="48">
        <f t="shared" si="3"/>
        <v>24.718767232120648</v>
      </c>
      <c r="I38" s="49">
        <f t="shared" si="4"/>
        <v>28.186661138504601</v>
      </c>
      <c r="J38" s="5"/>
      <c r="K38" s="19">
        <f t="shared" si="5"/>
        <v>15.702243075522375</v>
      </c>
      <c r="L38" s="19">
        <f t="shared" si="6"/>
        <v>17.782979419352749</v>
      </c>
      <c r="M38" s="19">
        <f t="shared" si="7"/>
        <v>19.863715763183119</v>
      </c>
      <c r="N38" s="19">
        <f t="shared" si="8"/>
        <v>21.250873325736698</v>
      </c>
      <c r="O38" s="50">
        <f t="shared" si="9"/>
        <v>22.638030888290277</v>
      </c>
      <c r="P38" s="48">
        <f t="shared" si="10"/>
        <v>24.718767232120648</v>
      </c>
      <c r="Q38" s="49">
        <f t="shared" si="11"/>
        <v>26.799503575951022</v>
      </c>
    </row>
    <row r="39" spans="1:18" x14ac:dyDescent="0.4">
      <c r="A39" s="17" t="s">
        <v>20</v>
      </c>
      <c r="B39" s="12" t="s">
        <v>41</v>
      </c>
      <c r="C39" s="19">
        <v>29.845150473557489</v>
      </c>
      <c r="D39" s="19">
        <v>5.6084964169896514</v>
      </c>
      <c r="E39" s="19">
        <f t="shared" si="0"/>
        <v>24.236654056567836</v>
      </c>
      <c r="F39" s="19">
        <f t="shared" si="1"/>
        <v>27.040902265062662</v>
      </c>
      <c r="G39" s="19">
        <f t="shared" si="2"/>
        <v>29.845150473557489</v>
      </c>
      <c r="H39" s="48">
        <f t="shared" si="3"/>
        <v>32.649398682052315</v>
      </c>
      <c r="I39" s="49">
        <f t="shared" si="4"/>
        <v>35.453646890547141</v>
      </c>
      <c r="J39" s="5"/>
      <c r="K39" s="19">
        <f t="shared" si="5"/>
        <v>25.358353339965767</v>
      </c>
      <c r="L39" s="19">
        <f t="shared" si="6"/>
        <v>27.040902265062662</v>
      </c>
      <c r="M39" s="19">
        <f t="shared" si="7"/>
        <v>28.723451190159558</v>
      </c>
      <c r="N39" s="19">
        <f t="shared" si="8"/>
        <v>29.845150473557489</v>
      </c>
      <c r="O39" s="50">
        <f t="shared" si="9"/>
        <v>30.966849756955419</v>
      </c>
      <c r="P39" s="48">
        <f t="shared" si="10"/>
        <v>32.649398682052315</v>
      </c>
      <c r="Q39" s="49">
        <f t="shared" si="11"/>
        <v>34.33194760714921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E3983-5BBF-4337-8544-23E5A041EABE}">
  <sheetPr codeName="Sheet30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46" t="s">
        <v>103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64</v>
      </c>
      <c r="F2" s="66"/>
      <c r="G2" s="66"/>
      <c r="H2" s="66"/>
      <c r="I2" s="66"/>
      <c r="J2" s="41"/>
      <c r="K2" s="63" t="s">
        <v>65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8.717075915283548</v>
      </c>
      <c r="D5" s="18">
        <v>2.0464695864675226</v>
      </c>
      <c r="E5" s="19">
        <f>C5-D5</f>
        <v>6.6706063288160253</v>
      </c>
      <c r="F5" s="19">
        <f>C5-0.5*D5</f>
        <v>7.6938411220497862</v>
      </c>
      <c r="G5" s="19">
        <f>C5</f>
        <v>8.717075915283548</v>
      </c>
      <c r="H5" s="48">
        <f>C5+0.5*D5</f>
        <v>9.7403107085173097</v>
      </c>
      <c r="I5" s="49">
        <f>C5+D5</f>
        <v>10.763545501751071</v>
      </c>
      <c r="J5" s="5"/>
      <c r="K5" s="19">
        <f>C5-0.8*D5</f>
        <v>7.0799002461095295</v>
      </c>
      <c r="L5" s="19">
        <f>C5-0.5*D5</f>
        <v>7.6938411220497862</v>
      </c>
      <c r="M5" s="19">
        <f>C5-0.2*D5</f>
        <v>8.3077819979900429</v>
      </c>
      <c r="N5" s="19">
        <f>C5</f>
        <v>8.717075915283548</v>
      </c>
      <c r="O5" s="50">
        <f>C5+0.2*D5</f>
        <v>9.126369832577053</v>
      </c>
      <c r="P5" s="48">
        <f>C5+0.5*D5</f>
        <v>9.7403107085173097</v>
      </c>
      <c r="Q5" s="49">
        <f>C5+0.8*D5</f>
        <v>10.354251584457566</v>
      </c>
    </row>
    <row r="6" spans="1:18" x14ac:dyDescent="0.4">
      <c r="A6" s="11" t="s">
        <v>47</v>
      </c>
      <c r="B6" s="12" t="s">
        <v>15</v>
      </c>
      <c r="C6" s="18">
        <v>8.5862235261021969</v>
      </c>
      <c r="D6" s="18">
        <v>1.8070332304489913</v>
      </c>
      <c r="E6" s="19">
        <f t="shared" ref="E6:E39" si="0">C6-D6</f>
        <v>6.7791902956532057</v>
      </c>
      <c r="F6" s="19">
        <f t="shared" ref="F6:F39" si="1">C6-0.5*D6</f>
        <v>7.6827069108777009</v>
      </c>
      <c r="G6" s="19">
        <f t="shared" ref="G6:G39" si="2">C6</f>
        <v>8.5862235261021969</v>
      </c>
      <c r="H6" s="48">
        <f t="shared" ref="H6:H39" si="3">C6+0.5*D6</f>
        <v>9.489740141326692</v>
      </c>
      <c r="I6" s="49">
        <f t="shared" ref="I6:I39" si="4">C6+D6</f>
        <v>10.393256756551189</v>
      </c>
      <c r="J6" s="5"/>
      <c r="K6" s="19">
        <f t="shared" ref="K6:K39" si="5">C6-0.8*D6</f>
        <v>7.140596941743004</v>
      </c>
      <c r="L6" s="19">
        <f t="shared" ref="L6:L39" si="6">C6-0.5*D6</f>
        <v>7.6827069108777009</v>
      </c>
      <c r="M6" s="19">
        <f t="shared" ref="M6:M39" si="7">C6-0.2*D6</f>
        <v>8.2248168800123977</v>
      </c>
      <c r="N6" s="19">
        <f t="shared" ref="N6:N39" si="8">C6</f>
        <v>8.5862235261021969</v>
      </c>
      <c r="O6" s="50">
        <f t="shared" ref="O6:O39" si="9">C6+0.2*D6</f>
        <v>8.947630172191996</v>
      </c>
      <c r="P6" s="48">
        <f t="shared" ref="P6:P39" si="10">C6+0.5*D6</f>
        <v>9.489740141326692</v>
      </c>
      <c r="Q6" s="49">
        <f t="shared" ref="Q6:Q39" si="11">C6+0.8*D6</f>
        <v>10.03185011046139</v>
      </c>
    </row>
    <row r="7" spans="1:18" x14ac:dyDescent="0.4">
      <c r="A7" s="11" t="s">
        <v>22</v>
      </c>
      <c r="B7" s="12" t="s">
        <v>16</v>
      </c>
      <c r="C7" s="18">
        <v>2.2127155085801209</v>
      </c>
      <c r="D7" s="18">
        <v>0.89867734678598143</v>
      </c>
      <c r="E7" s="19">
        <f t="shared" si="0"/>
        <v>1.3140381617941395</v>
      </c>
      <c r="F7" s="19">
        <f t="shared" si="1"/>
        <v>1.7633768351871302</v>
      </c>
      <c r="G7" s="19">
        <f t="shared" si="2"/>
        <v>2.2127155085801209</v>
      </c>
      <c r="H7" s="48">
        <f t="shared" si="3"/>
        <v>2.6620541819731116</v>
      </c>
      <c r="I7" s="49">
        <f t="shared" si="4"/>
        <v>3.1113928553661023</v>
      </c>
      <c r="J7" s="5"/>
      <c r="K7" s="19">
        <f t="shared" si="5"/>
        <v>1.4937736311513357</v>
      </c>
      <c r="L7" s="19">
        <f t="shared" si="6"/>
        <v>1.7633768351871302</v>
      </c>
      <c r="M7" s="19">
        <f t="shared" si="7"/>
        <v>2.0329800392229247</v>
      </c>
      <c r="N7" s="19">
        <f t="shared" si="8"/>
        <v>2.2127155085801209</v>
      </c>
      <c r="O7" s="50">
        <f t="shared" si="9"/>
        <v>2.3924509779373171</v>
      </c>
      <c r="P7" s="48">
        <f t="shared" si="10"/>
        <v>2.6620541819731116</v>
      </c>
      <c r="Q7" s="49">
        <f t="shared" si="11"/>
        <v>2.9316573860089061</v>
      </c>
    </row>
    <row r="8" spans="1:18" x14ac:dyDescent="0.4">
      <c r="A8" s="11" t="s">
        <v>23</v>
      </c>
      <c r="B8" s="12" t="s">
        <v>15</v>
      </c>
      <c r="C8" s="18">
        <v>6.1882409677289969</v>
      </c>
      <c r="D8" s="18">
        <v>1.8061640470948637</v>
      </c>
      <c r="E8" s="19">
        <f t="shared" si="0"/>
        <v>4.382076920634133</v>
      </c>
      <c r="F8" s="19">
        <f t="shared" si="1"/>
        <v>5.285158944181565</v>
      </c>
      <c r="G8" s="19">
        <f t="shared" si="2"/>
        <v>6.1882409677289969</v>
      </c>
      <c r="H8" s="48">
        <f t="shared" si="3"/>
        <v>7.0913229912764288</v>
      </c>
      <c r="I8" s="49">
        <f t="shared" si="4"/>
        <v>7.9944050148238608</v>
      </c>
      <c r="J8" s="5"/>
      <c r="K8" s="19">
        <f t="shared" si="5"/>
        <v>4.743309730053106</v>
      </c>
      <c r="L8" s="19">
        <f t="shared" si="6"/>
        <v>5.285158944181565</v>
      </c>
      <c r="M8" s="19">
        <f t="shared" si="7"/>
        <v>5.8270081583100239</v>
      </c>
      <c r="N8" s="19">
        <f t="shared" si="8"/>
        <v>6.1882409677289969</v>
      </c>
      <c r="O8" s="50">
        <f t="shared" si="9"/>
        <v>6.5494737771479699</v>
      </c>
      <c r="P8" s="48">
        <f t="shared" si="10"/>
        <v>7.0913229912764288</v>
      </c>
      <c r="Q8" s="49">
        <f t="shared" si="11"/>
        <v>7.6331722054048878</v>
      </c>
    </row>
    <row r="9" spans="1:18" x14ac:dyDescent="0.4">
      <c r="A9" s="11" t="s">
        <v>24</v>
      </c>
      <c r="B9" s="12" t="s">
        <v>16</v>
      </c>
      <c r="C9" s="18">
        <v>1.844713258047642</v>
      </c>
      <c r="D9" s="18">
        <v>0.83274659155569519</v>
      </c>
      <c r="E9" s="19">
        <f t="shared" si="0"/>
        <v>1.0119666664919467</v>
      </c>
      <c r="F9" s="19">
        <f t="shared" si="1"/>
        <v>1.4283399622697943</v>
      </c>
      <c r="G9" s="19">
        <f t="shared" si="2"/>
        <v>1.844713258047642</v>
      </c>
      <c r="H9" s="48">
        <f t="shared" si="3"/>
        <v>2.2610865538254896</v>
      </c>
      <c r="I9" s="49">
        <f t="shared" si="4"/>
        <v>2.6774598496033373</v>
      </c>
      <c r="J9" s="5"/>
      <c r="K9" s="19">
        <f t="shared" si="5"/>
        <v>1.1785159848030857</v>
      </c>
      <c r="L9" s="19">
        <f t="shared" si="6"/>
        <v>1.4283399622697943</v>
      </c>
      <c r="M9" s="19">
        <f t="shared" si="7"/>
        <v>1.6781639397365029</v>
      </c>
      <c r="N9" s="19">
        <f t="shared" si="8"/>
        <v>1.844713258047642</v>
      </c>
      <c r="O9" s="50">
        <f t="shared" si="9"/>
        <v>2.011262576358781</v>
      </c>
      <c r="P9" s="48">
        <f t="shared" si="10"/>
        <v>2.2610865538254896</v>
      </c>
      <c r="Q9" s="49">
        <f t="shared" si="11"/>
        <v>2.5109105312921982</v>
      </c>
    </row>
    <row r="10" spans="1:18" x14ac:dyDescent="0.4">
      <c r="A10" s="9" t="s">
        <v>25</v>
      </c>
      <c r="B10" s="12" t="s">
        <v>18</v>
      </c>
      <c r="C10" s="20">
        <v>27.548969175742528</v>
      </c>
      <c r="D10" s="20">
        <v>4.7962801669473123</v>
      </c>
      <c r="E10" s="19">
        <f t="shared" si="0"/>
        <v>22.752689008795215</v>
      </c>
      <c r="F10" s="19">
        <f t="shared" si="1"/>
        <v>25.150829092268872</v>
      </c>
      <c r="G10" s="19">
        <f t="shared" si="2"/>
        <v>27.548969175742528</v>
      </c>
      <c r="H10" s="48">
        <f t="shared" si="3"/>
        <v>29.947109259216184</v>
      </c>
      <c r="I10" s="49">
        <f t="shared" si="4"/>
        <v>32.34524934268984</v>
      </c>
      <c r="J10" s="5"/>
      <c r="K10" s="19">
        <f t="shared" si="5"/>
        <v>23.711945042184677</v>
      </c>
      <c r="L10" s="19">
        <f t="shared" si="6"/>
        <v>25.150829092268872</v>
      </c>
      <c r="M10" s="19">
        <f t="shared" si="7"/>
        <v>26.589713142353066</v>
      </c>
      <c r="N10" s="19">
        <f t="shared" si="8"/>
        <v>27.548969175742528</v>
      </c>
      <c r="O10" s="50">
        <f t="shared" si="9"/>
        <v>28.508225209131989</v>
      </c>
      <c r="P10" s="48">
        <f t="shared" si="10"/>
        <v>29.947109259216184</v>
      </c>
      <c r="Q10" s="49">
        <f t="shared" si="11"/>
        <v>31.385993309300378</v>
      </c>
      <c r="R10" s="1"/>
    </row>
    <row r="11" spans="1:18" x14ac:dyDescent="0.4">
      <c r="A11" s="11" t="s">
        <v>63</v>
      </c>
      <c r="B11" s="12" t="s">
        <v>15</v>
      </c>
      <c r="C11" s="18">
        <v>7.8990073544186528</v>
      </c>
      <c r="D11" s="18">
        <v>1.9622741890725679</v>
      </c>
      <c r="E11" s="49">
        <f t="shared" si="0"/>
        <v>5.9367331653460846</v>
      </c>
      <c r="F11" s="48">
        <f t="shared" si="1"/>
        <v>6.9178702598823687</v>
      </c>
      <c r="G11" s="19">
        <f t="shared" si="2"/>
        <v>7.8990073544186528</v>
      </c>
      <c r="H11" s="19">
        <f t="shared" si="3"/>
        <v>8.8801444489549368</v>
      </c>
      <c r="I11" s="19">
        <f t="shared" si="4"/>
        <v>9.86128154349122</v>
      </c>
      <c r="J11" s="5"/>
      <c r="K11" s="49">
        <f t="shared" si="5"/>
        <v>6.3291880031605983</v>
      </c>
      <c r="L11" s="48">
        <f t="shared" si="6"/>
        <v>6.9178702598823687</v>
      </c>
      <c r="M11" s="50">
        <f t="shared" si="7"/>
        <v>7.5065525166041391</v>
      </c>
      <c r="N11" s="19">
        <f t="shared" si="8"/>
        <v>7.8990073544186528</v>
      </c>
      <c r="O11" s="19">
        <f t="shared" si="9"/>
        <v>8.2914621922331655</v>
      </c>
      <c r="P11" s="19">
        <f t="shared" si="10"/>
        <v>8.8801444489549368</v>
      </c>
      <c r="Q11" s="19">
        <f t="shared" si="11"/>
        <v>9.4688267056767081</v>
      </c>
    </row>
    <row r="12" spans="1:18" x14ac:dyDescent="0.4">
      <c r="A12" s="11" t="s">
        <v>26</v>
      </c>
      <c r="B12" s="12" t="s">
        <v>16</v>
      </c>
      <c r="C12" s="18">
        <v>2.8995030074080117</v>
      </c>
      <c r="D12" s="18">
        <v>0.73777747915255432</v>
      </c>
      <c r="E12" s="49">
        <f t="shared" si="0"/>
        <v>2.1617255282554573</v>
      </c>
      <c r="F12" s="48">
        <f t="shared" si="1"/>
        <v>2.5306142678317345</v>
      </c>
      <c r="G12" s="19">
        <f t="shared" si="2"/>
        <v>2.8995030074080117</v>
      </c>
      <c r="H12" s="19">
        <f t="shared" si="3"/>
        <v>3.2683917469842889</v>
      </c>
      <c r="I12" s="19">
        <f t="shared" si="4"/>
        <v>3.6372804865605661</v>
      </c>
      <c r="J12" s="5"/>
      <c r="K12" s="49">
        <f t="shared" si="5"/>
        <v>2.3092810240859682</v>
      </c>
      <c r="L12" s="48">
        <f t="shared" si="6"/>
        <v>2.5306142678317345</v>
      </c>
      <c r="M12" s="50">
        <f t="shared" si="7"/>
        <v>2.7519475115775007</v>
      </c>
      <c r="N12" s="19">
        <f t="shared" si="8"/>
        <v>2.8995030074080117</v>
      </c>
      <c r="O12" s="19">
        <f t="shared" si="9"/>
        <v>3.0470585032385227</v>
      </c>
      <c r="P12" s="19">
        <f t="shared" si="10"/>
        <v>3.2683917469842889</v>
      </c>
      <c r="Q12" s="19">
        <f t="shared" si="11"/>
        <v>3.4897249907300552</v>
      </c>
    </row>
    <row r="13" spans="1:18" x14ac:dyDescent="0.4">
      <c r="A13" s="11" t="s">
        <v>27</v>
      </c>
      <c r="B13" s="12" t="s">
        <v>16</v>
      </c>
      <c r="C13" s="18">
        <v>2.8935149834559293</v>
      </c>
      <c r="D13" s="18">
        <v>0.73638238051643323</v>
      </c>
      <c r="E13" s="49">
        <f t="shared" si="0"/>
        <v>2.1571326029394959</v>
      </c>
      <c r="F13" s="48">
        <f t="shared" si="1"/>
        <v>2.5253237931977126</v>
      </c>
      <c r="G13" s="19">
        <f t="shared" si="2"/>
        <v>2.8935149834559293</v>
      </c>
      <c r="H13" s="19">
        <f t="shared" si="3"/>
        <v>3.261706173714146</v>
      </c>
      <c r="I13" s="19">
        <f t="shared" si="4"/>
        <v>3.6298973639723626</v>
      </c>
      <c r="J13" s="5"/>
      <c r="K13" s="49">
        <f t="shared" si="5"/>
        <v>2.3044090790427827</v>
      </c>
      <c r="L13" s="48">
        <f t="shared" si="6"/>
        <v>2.5253237931977126</v>
      </c>
      <c r="M13" s="50">
        <f t="shared" si="7"/>
        <v>2.7462385073526425</v>
      </c>
      <c r="N13" s="19">
        <f t="shared" si="8"/>
        <v>2.8935149834559293</v>
      </c>
      <c r="O13" s="19">
        <f t="shared" si="9"/>
        <v>3.040791459559216</v>
      </c>
      <c r="P13" s="19">
        <f t="shared" si="10"/>
        <v>3.261706173714146</v>
      </c>
      <c r="Q13" s="19">
        <f t="shared" si="11"/>
        <v>3.4826208878690759</v>
      </c>
    </row>
    <row r="14" spans="1:18" x14ac:dyDescent="0.4">
      <c r="A14" s="11" t="s">
        <v>28</v>
      </c>
      <c r="B14" s="12" t="s">
        <v>16</v>
      </c>
      <c r="C14" s="18">
        <v>2.9799997320794782</v>
      </c>
      <c r="D14" s="18">
        <v>0.7768791075752195</v>
      </c>
      <c r="E14" s="49">
        <f t="shared" si="0"/>
        <v>2.2031206245042587</v>
      </c>
      <c r="F14" s="48">
        <f t="shared" si="1"/>
        <v>2.5915601782918687</v>
      </c>
      <c r="G14" s="19">
        <f t="shared" si="2"/>
        <v>2.9799997320794782</v>
      </c>
      <c r="H14" s="19">
        <f t="shared" si="3"/>
        <v>3.3684392858670877</v>
      </c>
      <c r="I14" s="19">
        <f t="shared" si="4"/>
        <v>3.7568788396546977</v>
      </c>
      <c r="J14" s="5"/>
      <c r="K14" s="49">
        <f t="shared" si="5"/>
        <v>2.3584964460193025</v>
      </c>
      <c r="L14" s="48">
        <f t="shared" si="6"/>
        <v>2.5915601782918687</v>
      </c>
      <c r="M14" s="50">
        <f t="shared" si="7"/>
        <v>2.8246239105644344</v>
      </c>
      <c r="N14" s="19">
        <f t="shared" si="8"/>
        <v>2.9799997320794782</v>
      </c>
      <c r="O14" s="19">
        <f t="shared" si="9"/>
        <v>3.135375553594522</v>
      </c>
      <c r="P14" s="19">
        <f t="shared" si="10"/>
        <v>3.3684392858670877</v>
      </c>
      <c r="Q14" s="19">
        <f t="shared" si="11"/>
        <v>3.6015030181396539</v>
      </c>
    </row>
    <row r="15" spans="1:18" x14ac:dyDescent="0.4">
      <c r="A15" s="13" t="s">
        <v>48</v>
      </c>
      <c r="B15" s="14" t="s">
        <v>17</v>
      </c>
      <c r="C15" s="21">
        <v>16.672025077361852</v>
      </c>
      <c r="D15" s="21">
        <v>3.0807358395797162</v>
      </c>
      <c r="E15" s="51">
        <f t="shared" si="0"/>
        <v>13.591289237782135</v>
      </c>
      <c r="F15" s="52">
        <f t="shared" si="1"/>
        <v>15.131657157571993</v>
      </c>
      <c r="G15" s="22">
        <f t="shared" si="2"/>
        <v>16.672025077361852</v>
      </c>
      <c r="H15" s="22">
        <f t="shared" si="3"/>
        <v>18.21239299715171</v>
      </c>
      <c r="I15" s="22">
        <f t="shared" si="4"/>
        <v>19.752760916941568</v>
      </c>
      <c r="J15" s="6"/>
      <c r="K15" s="51">
        <f t="shared" si="5"/>
        <v>14.207436405698079</v>
      </c>
      <c r="L15" s="52">
        <f t="shared" si="6"/>
        <v>15.131657157571993</v>
      </c>
      <c r="M15" s="53">
        <f t="shared" si="7"/>
        <v>16.055877909445908</v>
      </c>
      <c r="N15" s="22">
        <f t="shared" si="8"/>
        <v>16.672025077361852</v>
      </c>
      <c r="O15" s="22">
        <f t="shared" si="9"/>
        <v>17.288172245277796</v>
      </c>
      <c r="P15" s="22">
        <f t="shared" si="10"/>
        <v>18.21239299715171</v>
      </c>
      <c r="Q15" s="22">
        <f t="shared" si="11"/>
        <v>19.136613749025624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7.0008037616042529</v>
      </c>
      <c r="D17" s="18">
        <v>2.2297804613403533</v>
      </c>
      <c r="E17" s="49">
        <f t="shared" si="0"/>
        <v>4.7710233002638995</v>
      </c>
      <c r="F17" s="48">
        <f t="shared" si="1"/>
        <v>5.8859135309340758</v>
      </c>
      <c r="G17" s="19">
        <f t="shared" si="2"/>
        <v>7.0008037616042529</v>
      </c>
      <c r="H17" s="19">
        <f t="shared" si="3"/>
        <v>8.11569399227443</v>
      </c>
      <c r="I17" s="19">
        <f t="shared" si="4"/>
        <v>9.2305842229446071</v>
      </c>
      <c r="J17" s="5"/>
      <c r="K17" s="49">
        <f t="shared" si="5"/>
        <v>5.2169793925319699</v>
      </c>
      <c r="L17" s="48">
        <f t="shared" si="6"/>
        <v>5.8859135309340758</v>
      </c>
      <c r="M17" s="50">
        <f t="shared" si="7"/>
        <v>6.5548476693361826</v>
      </c>
      <c r="N17" s="19">
        <f t="shared" si="8"/>
        <v>7.0008037616042529</v>
      </c>
      <c r="O17" s="19">
        <f t="shared" si="9"/>
        <v>7.4467598538723232</v>
      </c>
      <c r="P17" s="19">
        <f t="shared" si="10"/>
        <v>8.11569399227443</v>
      </c>
      <c r="Q17" s="19">
        <f t="shared" si="11"/>
        <v>8.7846281306765359</v>
      </c>
    </row>
    <row r="18" spans="1:18" x14ac:dyDescent="0.4">
      <c r="A18" s="11" t="s">
        <v>30</v>
      </c>
      <c r="B18" s="12" t="s">
        <v>15</v>
      </c>
      <c r="C18" s="18">
        <v>6.3549009363822373</v>
      </c>
      <c r="D18" s="18">
        <v>2.2573918205727179</v>
      </c>
      <c r="E18" s="19">
        <f t="shared" si="0"/>
        <v>4.0975091158095189</v>
      </c>
      <c r="F18" s="19">
        <f t="shared" si="1"/>
        <v>5.2262050260958786</v>
      </c>
      <c r="G18" s="19">
        <f t="shared" si="2"/>
        <v>6.3549009363822373</v>
      </c>
      <c r="H18" s="48">
        <f t="shared" si="3"/>
        <v>7.483596846668596</v>
      </c>
      <c r="I18" s="49">
        <f t="shared" si="4"/>
        <v>8.6122927569549557</v>
      </c>
      <c r="J18" s="5"/>
      <c r="K18" s="19">
        <f t="shared" si="5"/>
        <v>4.5489874799240626</v>
      </c>
      <c r="L18" s="19">
        <f t="shared" si="6"/>
        <v>5.2262050260958786</v>
      </c>
      <c r="M18" s="19">
        <f t="shared" si="7"/>
        <v>5.9034225722676936</v>
      </c>
      <c r="N18" s="19">
        <f t="shared" si="8"/>
        <v>6.3549009363822373</v>
      </c>
      <c r="O18" s="50">
        <f t="shared" si="9"/>
        <v>6.806379300496781</v>
      </c>
      <c r="P18" s="49">
        <f t="shared" si="10"/>
        <v>7.483596846668596</v>
      </c>
      <c r="Q18" s="49">
        <f t="shared" si="11"/>
        <v>8.1608143928404111</v>
      </c>
    </row>
    <row r="19" spans="1:18" x14ac:dyDescent="0.4">
      <c r="A19" s="11" t="s">
        <v>59</v>
      </c>
      <c r="B19" s="12" t="s">
        <v>15</v>
      </c>
      <c r="C19" s="18">
        <v>6.6862114696781116</v>
      </c>
      <c r="D19" s="18">
        <v>2.3722809666207141</v>
      </c>
      <c r="E19" s="19">
        <f t="shared" si="0"/>
        <v>4.3139305030573976</v>
      </c>
      <c r="F19" s="19">
        <f t="shared" si="1"/>
        <v>5.5000709863677546</v>
      </c>
      <c r="G19" s="19">
        <f t="shared" si="2"/>
        <v>6.6862114696781116</v>
      </c>
      <c r="H19" s="48">
        <f t="shared" si="3"/>
        <v>7.8723519529884687</v>
      </c>
      <c r="I19" s="49">
        <f t="shared" si="4"/>
        <v>9.0584924362988257</v>
      </c>
      <c r="J19" s="5"/>
      <c r="K19" s="19">
        <f t="shared" si="5"/>
        <v>4.78838669638154</v>
      </c>
      <c r="L19" s="19">
        <f t="shared" si="6"/>
        <v>5.5000709863677546</v>
      </c>
      <c r="M19" s="19">
        <f t="shared" si="7"/>
        <v>6.2117552763539692</v>
      </c>
      <c r="N19" s="19">
        <f t="shared" si="8"/>
        <v>6.6862114696781116</v>
      </c>
      <c r="O19" s="50">
        <f t="shared" si="9"/>
        <v>7.1606676630022541</v>
      </c>
      <c r="P19" s="49">
        <f t="shared" si="10"/>
        <v>7.8723519529884687</v>
      </c>
      <c r="Q19" s="49">
        <f t="shared" si="11"/>
        <v>8.5840362429746833</v>
      </c>
    </row>
    <row r="20" spans="1:18" x14ac:dyDescent="0.4">
      <c r="A20" s="11" t="s">
        <v>60</v>
      </c>
      <c r="B20" s="12" t="s">
        <v>15</v>
      </c>
      <c r="C20" s="24">
        <v>6.4048681161167309</v>
      </c>
      <c r="D20" s="24">
        <v>2.2332464623583292</v>
      </c>
      <c r="E20" s="19">
        <f t="shared" si="0"/>
        <v>4.1716216537584021</v>
      </c>
      <c r="F20" s="19">
        <f t="shared" si="1"/>
        <v>5.2882448849375665</v>
      </c>
      <c r="G20" s="19">
        <f t="shared" si="2"/>
        <v>6.4048681161167309</v>
      </c>
      <c r="H20" s="48">
        <f t="shared" si="3"/>
        <v>7.5214913472958953</v>
      </c>
      <c r="I20" s="49">
        <f t="shared" si="4"/>
        <v>8.6381145784750597</v>
      </c>
      <c r="J20" s="5"/>
      <c r="K20" s="19">
        <f t="shared" si="5"/>
        <v>4.6182709462300675</v>
      </c>
      <c r="L20" s="19">
        <f t="shared" si="6"/>
        <v>5.2882448849375665</v>
      </c>
      <c r="M20" s="19">
        <f t="shared" si="7"/>
        <v>5.9582188236450655</v>
      </c>
      <c r="N20" s="19">
        <f t="shared" si="8"/>
        <v>6.4048681161167309</v>
      </c>
      <c r="O20" s="50">
        <f t="shared" si="9"/>
        <v>6.8515174085883963</v>
      </c>
      <c r="P20" s="49">
        <f t="shared" si="10"/>
        <v>7.5214913472958953</v>
      </c>
      <c r="Q20" s="49">
        <f t="shared" si="11"/>
        <v>8.1914652860033943</v>
      </c>
      <c r="R20" s="44"/>
    </row>
    <row r="21" spans="1:18" x14ac:dyDescent="0.4">
      <c r="A21" s="11" t="s">
        <v>31</v>
      </c>
      <c r="B21" s="12" t="s">
        <v>17</v>
      </c>
      <c r="C21" s="18">
        <v>10.538480086806299</v>
      </c>
      <c r="D21" s="18">
        <v>3.798259144892242</v>
      </c>
      <c r="E21" s="19">
        <f t="shared" si="0"/>
        <v>6.7402209419140569</v>
      </c>
      <c r="F21" s="19">
        <f t="shared" si="1"/>
        <v>8.6393505143601779</v>
      </c>
      <c r="G21" s="19">
        <f t="shared" si="2"/>
        <v>10.538480086806299</v>
      </c>
      <c r="H21" s="48">
        <f t="shared" si="3"/>
        <v>12.43760965925242</v>
      </c>
      <c r="I21" s="49">
        <f t="shared" si="4"/>
        <v>14.336739231698541</v>
      </c>
      <c r="J21" s="5"/>
      <c r="K21" s="19">
        <f t="shared" si="5"/>
        <v>7.4998727708925053</v>
      </c>
      <c r="L21" s="19">
        <f t="shared" si="6"/>
        <v>8.6393505143601779</v>
      </c>
      <c r="M21" s="19">
        <f t="shared" si="7"/>
        <v>9.7788282578278505</v>
      </c>
      <c r="N21" s="19">
        <f t="shared" si="8"/>
        <v>10.538480086806299</v>
      </c>
      <c r="O21" s="50">
        <f t="shared" si="9"/>
        <v>11.298131915784747</v>
      </c>
      <c r="P21" s="49">
        <f t="shared" si="10"/>
        <v>12.43760965925242</v>
      </c>
      <c r="Q21" s="49">
        <f t="shared" si="11"/>
        <v>13.577087402720093</v>
      </c>
    </row>
    <row r="22" spans="1:18" x14ac:dyDescent="0.4">
      <c r="A22" s="11" t="s">
        <v>67</v>
      </c>
      <c r="B22" s="12" t="s">
        <v>15</v>
      </c>
      <c r="C22" s="18">
        <v>5.7585098259856053</v>
      </c>
      <c r="D22" s="18">
        <v>2.2506493443535152</v>
      </c>
      <c r="E22" s="19">
        <f t="shared" si="0"/>
        <v>3.5078604816320902</v>
      </c>
      <c r="F22" s="19">
        <f t="shared" si="1"/>
        <v>4.6331851538088475</v>
      </c>
      <c r="G22" s="19">
        <f t="shared" si="2"/>
        <v>5.7585098259856053</v>
      </c>
      <c r="H22" s="48">
        <f t="shared" si="3"/>
        <v>6.8838344981623631</v>
      </c>
      <c r="I22" s="49">
        <f t="shared" si="4"/>
        <v>8.0091591703391209</v>
      </c>
      <c r="J22" s="5"/>
      <c r="K22" s="19">
        <f t="shared" si="5"/>
        <v>3.9579903505027931</v>
      </c>
      <c r="L22" s="19">
        <f t="shared" si="6"/>
        <v>4.6331851538088475</v>
      </c>
      <c r="M22" s="19">
        <f t="shared" si="7"/>
        <v>5.3083799571149024</v>
      </c>
      <c r="N22" s="19">
        <f t="shared" si="8"/>
        <v>5.7585098259856053</v>
      </c>
      <c r="O22" s="50">
        <f t="shared" si="9"/>
        <v>6.2086396948563083</v>
      </c>
      <c r="P22" s="49">
        <f t="shared" si="10"/>
        <v>6.8838344981623631</v>
      </c>
      <c r="Q22" s="49">
        <f t="shared" si="11"/>
        <v>7.5590293014684171</v>
      </c>
    </row>
    <row r="23" spans="1:18" x14ac:dyDescent="0.4">
      <c r="A23" s="11" t="s">
        <v>32</v>
      </c>
      <c r="B23" s="12" t="s">
        <v>18</v>
      </c>
      <c r="C23" s="18">
        <v>19.267933930796186</v>
      </c>
      <c r="D23" s="18">
        <v>5.8074086057835572</v>
      </c>
      <c r="E23" s="19">
        <f t="shared" si="0"/>
        <v>13.460525325012629</v>
      </c>
      <c r="F23" s="19">
        <f t="shared" si="1"/>
        <v>16.364229627904407</v>
      </c>
      <c r="G23" s="19">
        <f t="shared" si="2"/>
        <v>19.267933930796186</v>
      </c>
      <c r="H23" s="48">
        <f t="shared" si="3"/>
        <v>22.171638233687965</v>
      </c>
      <c r="I23" s="49">
        <f t="shared" si="4"/>
        <v>25.075342536579743</v>
      </c>
      <c r="J23" s="5"/>
      <c r="K23" s="19">
        <f t="shared" si="5"/>
        <v>14.62200704616934</v>
      </c>
      <c r="L23" s="19">
        <f t="shared" si="6"/>
        <v>16.364229627904407</v>
      </c>
      <c r="M23" s="19">
        <f t="shared" si="7"/>
        <v>18.106452209639475</v>
      </c>
      <c r="N23" s="19">
        <f t="shared" si="8"/>
        <v>19.267933930796186</v>
      </c>
      <c r="O23" s="50">
        <f t="shared" si="9"/>
        <v>20.429415651952898</v>
      </c>
      <c r="P23" s="49">
        <f t="shared" si="10"/>
        <v>22.171638233687965</v>
      </c>
      <c r="Q23" s="49">
        <f t="shared" si="11"/>
        <v>23.913860815423032</v>
      </c>
    </row>
    <row r="24" spans="1:18" x14ac:dyDescent="0.4">
      <c r="A24" s="11" t="s">
        <v>68</v>
      </c>
      <c r="B24" s="12" t="s">
        <v>16</v>
      </c>
      <c r="C24" s="18">
        <v>1.3680022505324965</v>
      </c>
      <c r="D24" s="18">
        <v>0.64525101034743049</v>
      </c>
      <c r="E24" s="27">
        <f t="shared" si="0"/>
        <v>0.72275124018506598</v>
      </c>
      <c r="F24" s="19">
        <f t="shared" si="1"/>
        <v>1.0453767453587812</v>
      </c>
      <c r="G24" s="19">
        <f t="shared" si="2"/>
        <v>1.3680022505324965</v>
      </c>
      <c r="H24" s="48">
        <f t="shared" si="3"/>
        <v>1.6906277557062117</v>
      </c>
      <c r="I24" s="49">
        <f t="shared" si="4"/>
        <v>2.0132532608799272</v>
      </c>
      <c r="J24" s="5"/>
      <c r="K24" s="27">
        <f t="shared" si="5"/>
        <v>0.85180144225455201</v>
      </c>
      <c r="L24" s="19">
        <f t="shared" si="6"/>
        <v>1.0453767453587812</v>
      </c>
      <c r="M24" s="19">
        <f t="shared" si="7"/>
        <v>1.2389520484630103</v>
      </c>
      <c r="N24" s="19">
        <f t="shared" si="8"/>
        <v>1.3680022505324965</v>
      </c>
      <c r="O24" s="50">
        <f t="shared" si="9"/>
        <v>1.4970524526019826</v>
      </c>
      <c r="P24" s="49">
        <f t="shared" si="10"/>
        <v>1.6906277557062117</v>
      </c>
      <c r="Q24" s="49">
        <f t="shared" si="11"/>
        <v>1.8842030588104408</v>
      </c>
    </row>
    <row r="25" spans="1:18" x14ac:dyDescent="0.4">
      <c r="A25" s="11" t="s">
        <v>69</v>
      </c>
      <c r="B25" s="12" t="s">
        <v>16</v>
      </c>
      <c r="C25" s="18">
        <v>1.7487441224932672</v>
      </c>
      <c r="D25" s="18">
        <v>0.86512346054872258</v>
      </c>
      <c r="E25" s="27">
        <f t="shared" si="0"/>
        <v>0.88362066194454458</v>
      </c>
      <c r="F25" s="19">
        <f t="shared" si="1"/>
        <v>1.3161823922189058</v>
      </c>
      <c r="G25" s="19">
        <f t="shared" si="2"/>
        <v>1.7487441224932672</v>
      </c>
      <c r="H25" s="48">
        <f t="shared" si="3"/>
        <v>2.1813058527676286</v>
      </c>
      <c r="I25" s="49">
        <f t="shared" si="4"/>
        <v>2.6138675830419897</v>
      </c>
      <c r="J25" s="5"/>
      <c r="K25" s="19">
        <f t="shared" si="5"/>
        <v>1.0566453540542891</v>
      </c>
      <c r="L25" s="19">
        <f t="shared" si="6"/>
        <v>1.3161823922189058</v>
      </c>
      <c r="M25" s="19">
        <f t="shared" si="7"/>
        <v>1.5757194303835227</v>
      </c>
      <c r="N25" s="19">
        <f t="shared" si="8"/>
        <v>1.7487441224932672</v>
      </c>
      <c r="O25" s="50">
        <f t="shared" si="9"/>
        <v>1.9217688146030116</v>
      </c>
      <c r="P25" s="49">
        <f t="shared" si="10"/>
        <v>2.1813058527676286</v>
      </c>
      <c r="Q25" s="49">
        <f t="shared" si="11"/>
        <v>2.4408428909322453</v>
      </c>
    </row>
    <row r="26" spans="1:18" x14ac:dyDescent="0.4">
      <c r="A26" s="54" t="s">
        <v>70</v>
      </c>
      <c r="B26" s="14" t="s">
        <v>36</v>
      </c>
      <c r="C26" s="25">
        <v>37.98365684737842</v>
      </c>
      <c r="D26" s="25">
        <v>10.115282383551417</v>
      </c>
      <c r="E26" s="22">
        <f t="shared" si="0"/>
        <v>27.868374463827003</v>
      </c>
      <c r="F26" s="22">
        <f t="shared" si="1"/>
        <v>32.926015655602711</v>
      </c>
      <c r="G26" s="22">
        <f t="shared" si="2"/>
        <v>37.98365684737842</v>
      </c>
      <c r="H26" s="52">
        <f t="shared" si="3"/>
        <v>43.041298039154128</v>
      </c>
      <c r="I26" s="51">
        <f t="shared" si="4"/>
        <v>48.098939230929837</v>
      </c>
      <c r="J26" s="6"/>
      <c r="K26" s="22">
        <f t="shared" si="5"/>
        <v>29.891430940537283</v>
      </c>
      <c r="L26" s="22">
        <f t="shared" si="6"/>
        <v>32.926015655602711</v>
      </c>
      <c r="M26" s="22">
        <f t="shared" si="7"/>
        <v>35.960600370668139</v>
      </c>
      <c r="N26" s="22">
        <f t="shared" si="8"/>
        <v>37.98365684737842</v>
      </c>
      <c r="O26" s="53">
        <f t="shared" si="9"/>
        <v>40.0067133240887</v>
      </c>
      <c r="P26" s="51">
        <f t="shared" si="10"/>
        <v>43.041298039154128</v>
      </c>
      <c r="Q26" s="51">
        <f t="shared" si="11"/>
        <v>46.075882754219556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8.0074749829200087</v>
      </c>
      <c r="D28" s="18">
        <v>2.2573538980263215</v>
      </c>
      <c r="E28" s="49">
        <f t="shared" si="0"/>
        <v>5.7501210848936868</v>
      </c>
      <c r="F28" s="48">
        <f t="shared" si="1"/>
        <v>6.8787980339068477</v>
      </c>
      <c r="G28" s="19">
        <f t="shared" si="2"/>
        <v>8.0074749829200087</v>
      </c>
      <c r="H28" s="19">
        <f t="shared" si="3"/>
        <v>9.1361519319331688</v>
      </c>
      <c r="I28" s="19">
        <f t="shared" si="4"/>
        <v>10.264828880946331</v>
      </c>
      <c r="J28" s="5"/>
      <c r="K28" s="49">
        <f t="shared" si="5"/>
        <v>6.2015918644989512</v>
      </c>
      <c r="L28" s="48">
        <f t="shared" si="6"/>
        <v>6.8787980339068477</v>
      </c>
      <c r="M28" s="50">
        <f t="shared" si="7"/>
        <v>7.5560042033147443</v>
      </c>
      <c r="N28" s="19">
        <f t="shared" si="8"/>
        <v>8.0074749829200087</v>
      </c>
      <c r="O28" s="19">
        <f t="shared" si="9"/>
        <v>8.4589457625252731</v>
      </c>
      <c r="P28" s="19">
        <f t="shared" si="10"/>
        <v>9.1361519319331688</v>
      </c>
      <c r="Q28" s="19">
        <f t="shared" si="11"/>
        <v>9.8133581013410662</v>
      </c>
    </row>
    <row r="29" spans="1:18" x14ac:dyDescent="0.4">
      <c r="A29" s="11" t="s">
        <v>62</v>
      </c>
      <c r="B29" s="12" t="s">
        <v>15</v>
      </c>
      <c r="C29" s="18">
        <v>8.335168588996428</v>
      </c>
      <c r="D29" s="18">
        <v>2.1027998604285387</v>
      </c>
      <c r="E29" s="49">
        <f t="shared" si="0"/>
        <v>6.2323687285678897</v>
      </c>
      <c r="F29" s="48">
        <f t="shared" si="1"/>
        <v>7.2837686587821588</v>
      </c>
      <c r="G29" s="19">
        <f t="shared" si="2"/>
        <v>8.335168588996428</v>
      </c>
      <c r="H29" s="19">
        <f t="shared" si="3"/>
        <v>9.386568519210698</v>
      </c>
      <c r="I29" s="19">
        <f t="shared" si="4"/>
        <v>10.437968449424966</v>
      </c>
      <c r="J29" s="5"/>
      <c r="K29" s="49">
        <f t="shared" si="5"/>
        <v>6.6529287006535966</v>
      </c>
      <c r="L29" s="48">
        <f t="shared" si="6"/>
        <v>7.2837686587821588</v>
      </c>
      <c r="M29" s="50">
        <f t="shared" si="7"/>
        <v>7.9146086169107202</v>
      </c>
      <c r="N29" s="19">
        <f t="shared" si="8"/>
        <v>8.335168588996428</v>
      </c>
      <c r="O29" s="19">
        <f t="shared" si="9"/>
        <v>8.7557285610821349</v>
      </c>
      <c r="P29" s="19">
        <f t="shared" si="10"/>
        <v>9.386568519210698</v>
      </c>
      <c r="Q29" s="19">
        <f t="shared" si="11"/>
        <v>10.017408477339259</v>
      </c>
    </row>
    <row r="30" spans="1:18" x14ac:dyDescent="0.4">
      <c r="A30" s="11" t="s">
        <v>33</v>
      </c>
      <c r="B30" s="12" t="s">
        <v>15</v>
      </c>
      <c r="C30" s="18">
        <v>9.7474045198193799</v>
      </c>
      <c r="D30" s="18">
        <v>2.1610644595796455</v>
      </c>
      <c r="E30" s="49">
        <f t="shared" si="0"/>
        <v>7.5863400602397348</v>
      </c>
      <c r="F30" s="48">
        <f t="shared" si="1"/>
        <v>8.6668722900295574</v>
      </c>
      <c r="G30" s="19">
        <f t="shared" si="2"/>
        <v>9.7474045198193799</v>
      </c>
      <c r="H30" s="19">
        <f t="shared" si="3"/>
        <v>10.827936749609202</v>
      </c>
      <c r="I30" s="19">
        <f t="shared" si="4"/>
        <v>11.908468979399025</v>
      </c>
      <c r="J30" s="5"/>
      <c r="K30" s="49">
        <f t="shared" si="5"/>
        <v>8.0185529521556624</v>
      </c>
      <c r="L30" s="48">
        <f t="shared" si="6"/>
        <v>8.6668722900295574</v>
      </c>
      <c r="M30" s="50">
        <f t="shared" si="7"/>
        <v>9.3151916279034506</v>
      </c>
      <c r="N30" s="19">
        <f t="shared" si="8"/>
        <v>9.7474045198193799</v>
      </c>
      <c r="O30" s="19">
        <f t="shared" si="9"/>
        <v>10.179617411735309</v>
      </c>
      <c r="P30" s="19">
        <f t="shared" si="10"/>
        <v>10.827936749609202</v>
      </c>
      <c r="Q30" s="19">
        <f t="shared" si="11"/>
        <v>11.476256087483097</v>
      </c>
    </row>
    <row r="31" spans="1:18" x14ac:dyDescent="0.4">
      <c r="A31" s="11" t="s">
        <v>34</v>
      </c>
      <c r="B31" s="12" t="s">
        <v>38</v>
      </c>
      <c r="C31" s="26">
        <v>5.9368913180350384</v>
      </c>
      <c r="D31" s="26">
        <v>1.2619681846031534</v>
      </c>
      <c r="E31" s="49">
        <f>C31-D31</f>
        <v>4.6749231334318848</v>
      </c>
      <c r="F31" s="48">
        <f>C31-0.5*D31</f>
        <v>5.3059072257334616</v>
      </c>
      <c r="G31" s="19">
        <f>C31</f>
        <v>5.9368913180350384</v>
      </c>
      <c r="H31" s="19">
        <f>C31+0.5*D31</f>
        <v>6.5678754103366153</v>
      </c>
      <c r="I31" s="19">
        <f>C31+D31</f>
        <v>7.1988595026381921</v>
      </c>
      <c r="J31" s="19"/>
      <c r="K31" s="49">
        <f>C31-0.8*D31</f>
        <v>4.9273167703525154</v>
      </c>
      <c r="L31" s="48">
        <f>C31-0.5*D31</f>
        <v>5.3059072257334616</v>
      </c>
      <c r="M31" s="50">
        <f>C31-0.2*D31</f>
        <v>5.6844976811144079</v>
      </c>
      <c r="N31" s="19">
        <f>C31</f>
        <v>5.9368913180350384</v>
      </c>
      <c r="O31" s="19">
        <f>C31+0.2*D31</f>
        <v>6.189284954955669</v>
      </c>
      <c r="P31" s="19">
        <f>C31+0.5*D31</f>
        <v>6.5678754103366153</v>
      </c>
      <c r="Q31" s="19">
        <f>C31+0.8*D31</f>
        <v>6.9464658657175615</v>
      </c>
    </row>
    <row r="32" spans="1:18" x14ac:dyDescent="0.4">
      <c r="A32" s="9" t="s">
        <v>53</v>
      </c>
      <c r="B32" s="12" t="s">
        <v>37</v>
      </c>
      <c r="C32" s="19">
        <v>26.090048091736012</v>
      </c>
      <c r="D32" s="19">
        <v>5.189605976455308</v>
      </c>
      <c r="E32" s="49">
        <f t="shared" si="0"/>
        <v>20.900442115280704</v>
      </c>
      <c r="F32" s="48">
        <f t="shared" si="1"/>
        <v>23.49524510350836</v>
      </c>
      <c r="G32" s="19">
        <f t="shared" si="2"/>
        <v>26.090048091736012</v>
      </c>
      <c r="H32" s="19">
        <f t="shared" si="3"/>
        <v>28.684851079963664</v>
      </c>
      <c r="I32" s="19">
        <f t="shared" si="4"/>
        <v>31.27965406819132</v>
      </c>
      <c r="J32" s="5"/>
      <c r="K32" s="49">
        <f t="shared" si="5"/>
        <v>21.938363310571766</v>
      </c>
      <c r="L32" s="48">
        <f t="shared" si="6"/>
        <v>23.49524510350836</v>
      </c>
      <c r="M32" s="50">
        <f t="shared" si="7"/>
        <v>25.05212689644495</v>
      </c>
      <c r="N32" s="19">
        <f t="shared" si="8"/>
        <v>26.090048091736012</v>
      </c>
      <c r="O32" s="19">
        <f t="shared" si="9"/>
        <v>27.127969287027074</v>
      </c>
      <c r="P32" s="19">
        <f t="shared" si="10"/>
        <v>28.684851079963664</v>
      </c>
      <c r="Q32" s="19">
        <f t="shared" si="11"/>
        <v>30.241732872900258</v>
      </c>
    </row>
    <row r="33" spans="1:18" x14ac:dyDescent="0.4">
      <c r="A33" s="13" t="s">
        <v>71</v>
      </c>
      <c r="B33" s="14" t="s">
        <v>17</v>
      </c>
      <c r="C33" s="47">
        <v>16.342643571916657</v>
      </c>
      <c r="D33" s="47">
        <v>3.9283446702960405</v>
      </c>
      <c r="E33" s="51">
        <f t="shared" si="0"/>
        <v>12.414298901620617</v>
      </c>
      <c r="F33" s="52">
        <f t="shared" si="1"/>
        <v>14.378471236768636</v>
      </c>
      <c r="G33" s="22">
        <f t="shared" si="2"/>
        <v>16.342643571916657</v>
      </c>
      <c r="H33" s="22">
        <f t="shared" si="3"/>
        <v>18.306815907064678</v>
      </c>
      <c r="I33" s="22">
        <f t="shared" si="4"/>
        <v>20.270988242212699</v>
      </c>
      <c r="J33" s="22"/>
      <c r="K33" s="51">
        <f t="shared" si="5"/>
        <v>13.199967835679825</v>
      </c>
      <c r="L33" s="52">
        <f t="shared" si="6"/>
        <v>14.378471236768636</v>
      </c>
      <c r="M33" s="53">
        <f t="shared" si="7"/>
        <v>15.556974637857449</v>
      </c>
      <c r="N33" s="22">
        <f t="shared" si="8"/>
        <v>16.342643571916657</v>
      </c>
      <c r="O33" s="22">
        <f t="shared" si="9"/>
        <v>17.128312505975867</v>
      </c>
      <c r="P33" s="22">
        <f t="shared" si="10"/>
        <v>18.306815907064678</v>
      </c>
      <c r="Q33" s="22">
        <f t="shared" si="11"/>
        <v>19.485319308153489</v>
      </c>
      <c r="R33" s="44"/>
    </row>
    <row r="34" spans="1:18" x14ac:dyDescent="0.4">
      <c r="A34" s="9" t="s">
        <v>72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57.251590778175064</v>
      </c>
      <c r="D35" s="26">
        <v>14.470182588302983</v>
      </c>
      <c r="E35" s="19">
        <f t="shared" si="0"/>
        <v>42.781408189872081</v>
      </c>
      <c r="F35" s="19">
        <f t="shared" si="1"/>
        <v>50.016499484023569</v>
      </c>
      <c r="G35" s="19">
        <f t="shared" si="2"/>
        <v>57.251590778175064</v>
      </c>
      <c r="H35" s="48">
        <f t="shared" si="3"/>
        <v>64.486682072326559</v>
      </c>
      <c r="I35" s="49">
        <f t="shared" si="4"/>
        <v>71.721773366478047</v>
      </c>
      <c r="J35" s="19"/>
      <c r="K35" s="19">
        <f t="shared" si="5"/>
        <v>45.675444707532677</v>
      </c>
      <c r="L35" s="19">
        <f t="shared" si="6"/>
        <v>50.016499484023569</v>
      </c>
      <c r="M35" s="19">
        <f t="shared" si="7"/>
        <v>54.357554260514469</v>
      </c>
      <c r="N35" s="19">
        <f t="shared" si="8"/>
        <v>57.251590778175064</v>
      </c>
      <c r="O35" s="50">
        <f t="shared" si="9"/>
        <v>60.145627295835659</v>
      </c>
      <c r="P35" s="48">
        <f t="shared" si="10"/>
        <v>64.486682072326559</v>
      </c>
      <c r="Q35" s="49">
        <f t="shared" si="11"/>
        <v>68.827736848817452</v>
      </c>
      <c r="R35" s="45"/>
    </row>
    <row r="36" spans="1:18" x14ac:dyDescent="0.4">
      <c r="A36" s="17" t="s">
        <v>35</v>
      </c>
      <c r="B36" s="14" t="s">
        <v>40</v>
      </c>
      <c r="C36" s="47">
        <v>59.786896006644128</v>
      </c>
      <c r="D36" s="47">
        <v>9.7883274282698416</v>
      </c>
      <c r="E36" s="22">
        <f t="shared" si="0"/>
        <v>49.998568578374289</v>
      </c>
      <c r="F36" s="22">
        <f t="shared" si="1"/>
        <v>54.892732292509208</v>
      </c>
      <c r="G36" s="22">
        <f t="shared" si="2"/>
        <v>59.786896006644128</v>
      </c>
      <c r="H36" s="52">
        <f t="shared" si="3"/>
        <v>64.681059720779047</v>
      </c>
      <c r="I36" s="51">
        <f t="shared" si="4"/>
        <v>69.575223434913966</v>
      </c>
      <c r="J36" s="22"/>
      <c r="K36" s="22">
        <f t="shared" si="5"/>
        <v>51.956234064028251</v>
      </c>
      <c r="L36" s="22">
        <f t="shared" si="6"/>
        <v>54.892732292509208</v>
      </c>
      <c r="M36" s="22">
        <f t="shared" si="7"/>
        <v>57.829230520990158</v>
      </c>
      <c r="N36" s="22">
        <f t="shared" si="8"/>
        <v>59.786896006644128</v>
      </c>
      <c r="O36" s="53">
        <f t="shared" si="9"/>
        <v>61.744561492298097</v>
      </c>
      <c r="P36" s="52">
        <f t="shared" si="10"/>
        <v>64.681059720779047</v>
      </c>
      <c r="Q36" s="51">
        <f t="shared" si="11"/>
        <v>67.617557949260004</v>
      </c>
      <c r="R36" s="44"/>
    </row>
    <row r="37" spans="1:18" x14ac:dyDescent="0.4">
      <c r="A37" s="9" t="s">
        <v>73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21.96633578480612</v>
      </c>
      <c r="D38" s="19">
        <v>6.7885157443268644</v>
      </c>
      <c r="E38" s="19">
        <f t="shared" si="0"/>
        <v>15.177820040479254</v>
      </c>
      <c r="F38" s="19">
        <f t="shared" si="1"/>
        <v>18.572077912642687</v>
      </c>
      <c r="G38" s="19">
        <f t="shared" si="2"/>
        <v>21.96633578480612</v>
      </c>
      <c r="H38" s="48">
        <f t="shared" si="3"/>
        <v>25.360593656969552</v>
      </c>
      <c r="I38" s="49">
        <f t="shared" si="4"/>
        <v>28.754851529132985</v>
      </c>
      <c r="J38" s="5"/>
      <c r="K38" s="19">
        <f t="shared" si="5"/>
        <v>16.535523189344627</v>
      </c>
      <c r="L38" s="19">
        <f t="shared" si="6"/>
        <v>18.572077912642687</v>
      </c>
      <c r="M38" s="19">
        <f t="shared" si="7"/>
        <v>20.608632635940747</v>
      </c>
      <c r="N38" s="19">
        <f t="shared" si="8"/>
        <v>21.96633578480612</v>
      </c>
      <c r="O38" s="50">
        <f t="shared" si="9"/>
        <v>23.324038933671492</v>
      </c>
      <c r="P38" s="48">
        <f t="shared" si="10"/>
        <v>25.360593656969552</v>
      </c>
      <c r="Q38" s="49">
        <f t="shared" si="11"/>
        <v>27.397148380267613</v>
      </c>
    </row>
    <row r="39" spans="1:18" x14ac:dyDescent="0.4">
      <c r="A39" s="17" t="s">
        <v>20</v>
      </c>
      <c r="B39" s="12" t="s">
        <v>41</v>
      </c>
      <c r="C39" s="19">
        <v>29.475424988948216</v>
      </c>
      <c r="D39" s="19">
        <v>5.6041559311697835</v>
      </c>
      <c r="E39" s="19">
        <f t="shared" si="0"/>
        <v>23.871269057778434</v>
      </c>
      <c r="F39" s="19">
        <f t="shared" si="1"/>
        <v>26.673347023363323</v>
      </c>
      <c r="G39" s="19">
        <f t="shared" si="2"/>
        <v>29.475424988948216</v>
      </c>
      <c r="H39" s="48">
        <f t="shared" si="3"/>
        <v>32.277502954533105</v>
      </c>
      <c r="I39" s="49">
        <f t="shared" si="4"/>
        <v>35.079580920117998</v>
      </c>
      <c r="J39" s="5"/>
      <c r="K39" s="19">
        <f t="shared" si="5"/>
        <v>24.992100244012388</v>
      </c>
      <c r="L39" s="19">
        <f t="shared" si="6"/>
        <v>26.673347023363323</v>
      </c>
      <c r="M39" s="19">
        <f t="shared" si="7"/>
        <v>28.354593802714259</v>
      </c>
      <c r="N39" s="19">
        <f t="shared" si="8"/>
        <v>29.475424988948216</v>
      </c>
      <c r="O39" s="50">
        <f t="shared" si="9"/>
        <v>30.596256175182173</v>
      </c>
      <c r="P39" s="48">
        <f t="shared" si="10"/>
        <v>32.277502954533105</v>
      </c>
      <c r="Q39" s="49">
        <f t="shared" si="11"/>
        <v>33.958749733884041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D8DA4-F76B-4801-A974-140C1B583B56}">
  <sheetPr codeName="Sheet31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46" t="s">
        <v>104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64</v>
      </c>
      <c r="F2" s="66"/>
      <c r="G2" s="66"/>
      <c r="H2" s="66"/>
      <c r="I2" s="66"/>
      <c r="J2" s="41"/>
      <c r="K2" s="63" t="s">
        <v>65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8.5062268127429004</v>
      </c>
      <c r="D5" s="18">
        <v>2.1344009873429579</v>
      </c>
      <c r="E5" s="19">
        <f>C5-D5</f>
        <v>6.3718258253999425</v>
      </c>
      <c r="F5" s="19">
        <f>C5-0.5*D5</f>
        <v>7.4390263190714219</v>
      </c>
      <c r="G5" s="19">
        <f>C5</f>
        <v>8.5062268127429004</v>
      </c>
      <c r="H5" s="48">
        <f>C5+0.5*D5</f>
        <v>9.5734273064143789</v>
      </c>
      <c r="I5" s="49">
        <f>C5+D5</f>
        <v>10.640627800085859</v>
      </c>
      <c r="J5" s="5"/>
      <c r="K5" s="19">
        <f>C5-0.8*D5</f>
        <v>6.7987060228685339</v>
      </c>
      <c r="L5" s="19">
        <f>C5-0.5*D5</f>
        <v>7.4390263190714219</v>
      </c>
      <c r="M5" s="19">
        <f>C5-0.2*D5</f>
        <v>8.079346615274309</v>
      </c>
      <c r="N5" s="19">
        <f>C5</f>
        <v>8.5062268127429004</v>
      </c>
      <c r="O5" s="50">
        <f>C5+0.2*D5</f>
        <v>8.9331070102114918</v>
      </c>
      <c r="P5" s="48">
        <f>C5+0.5*D5</f>
        <v>9.5734273064143789</v>
      </c>
      <c r="Q5" s="49">
        <f>C5+0.8*D5</f>
        <v>10.213747602617268</v>
      </c>
    </row>
    <row r="6" spans="1:18" x14ac:dyDescent="0.4">
      <c r="A6" s="11" t="s">
        <v>47</v>
      </c>
      <c r="B6" s="12" t="s">
        <v>15</v>
      </c>
      <c r="C6" s="18">
        <v>9.0988626269312665</v>
      </c>
      <c r="D6" s="18">
        <v>1.7804756434851698</v>
      </c>
      <c r="E6" s="19">
        <f t="shared" ref="E6:E39" si="0">C6-D6</f>
        <v>7.3183869834460964</v>
      </c>
      <c r="F6" s="19">
        <f t="shared" ref="F6:F39" si="1">C6-0.5*D6</f>
        <v>8.2086248051886823</v>
      </c>
      <c r="G6" s="19">
        <f t="shared" ref="G6:G39" si="2">C6</f>
        <v>9.0988626269312665</v>
      </c>
      <c r="H6" s="48">
        <f t="shared" ref="H6:H39" si="3">C6+0.5*D6</f>
        <v>9.9891004486738506</v>
      </c>
      <c r="I6" s="49">
        <f t="shared" ref="I6:I39" si="4">C6+D6</f>
        <v>10.879338270416437</v>
      </c>
      <c r="J6" s="5"/>
      <c r="K6" s="19">
        <f t="shared" ref="K6:K39" si="5">C6-0.8*D6</f>
        <v>7.6744821121431306</v>
      </c>
      <c r="L6" s="19">
        <f t="shared" ref="L6:L39" si="6">C6-0.5*D6</f>
        <v>8.2086248051886823</v>
      </c>
      <c r="M6" s="19">
        <f t="shared" ref="M6:M39" si="7">C6-0.2*D6</f>
        <v>8.7427674982342332</v>
      </c>
      <c r="N6" s="19">
        <f t="shared" ref="N6:N39" si="8">C6</f>
        <v>9.0988626269312665</v>
      </c>
      <c r="O6" s="50">
        <f t="shared" ref="O6:O39" si="9">C6+0.2*D6</f>
        <v>9.4549577556282998</v>
      </c>
      <c r="P6" s="48">
        <f t="shared" ref="P6:P39" si="10">C6+0.5*D6</f>
        <v>9.9891004486738506</v>
      </c>
      <c r="Q6" s="49">
        <f t="shared" ref="Q6:Q39" si="11">C6+0.8*D6</f>
        <v>10.523243141719401</v>
      </c>
    </row>
    <row r="7" spans="1:18" x14ac:dyDescent="0.4">
      <c r="A7" s="11" t="s">
        <v>22</v>
      </c>
      <c r="B7" s="12" t="s">
        <v>16</v>
      </c>
      <c r="C7" s="18">
        <v>2.1687364650282666</v>
      </c>
      <c r="D7" s="18">
        <v>0.99664147669960723</v>
      </c>
      <c r="E7" s="19">
        <f t="shared" si="0"/>
        <v>1.1720949883286593</v>
      </c>
      <c r="F7" s="19">
        <f t="shared" si="1"/>
        <v>1.6704157266784629</v>
      </c>
      <c r="G7" s="19">
        <f t="shared" si="2"/>
        <v>2.1687364650282666</v>
      </c>
      <c r="H7" s="48">
        <f t="shared" si="3"/>
        <v>2.6670572033780702</v>
      </c>
      <c r="I7" s="49">
        <f t="shared" si="4"/>
        <v>3.1653779417278738</v>
      </c>
      <c r="J7" s="5"/>
      <c r="K7" s="19">
        <f t="shared" si="5"/>
        <v>1.3714232836685807</v>
      </c>
      <c r="L7" s="19">
        <f t="shared" si="6"/>
        <v>1.6704157266784629</v>
      </c>
      <c r="M7" s="19">
        <f t="shared" si="7"/>
        <v>1.9694081696883452</v>
      </c>
      <c r="N7" s="19">
        <f t="shared" si="8"/>
        <v>2.1687364650282666</v>
      </c>
      <c r="O7" s="50">
        <f t="shared" si="9"/>
        <v>2.3680647603681879</v>
      </c>
      <c r="P7" s="48">
        <f t="shared" si="10"/>
        <v>2.6670572033780702</v>
      </c>
      <c r="Q7" s="49">
        <f t="shared" si="11"/>
        <v>2.9660496463879524</v>
      </c>
    </row>
    <row r="8" spans="1:18" x14ac:dyDescent="0.4">
      <c r="A8" s="11" t="s">
        <v>23</v>
      </c>
      <c r="B8" s="12" t="s">
        <v>15</v>
      </c>
      <c r="C8" s="18">
        <v>6.194032710361812</v>
      </c>
      <c r="D8" s="18">
        <v>1.7731347114053377</v>
      </c>
      <c r="E8" s="19">
        <f t="shared" si="0"/>
        <v>4.4208979989564741</v>
      </c>
      <c r="F8" s="19">
        <f t="shared" si="1"/>
        <v>5.3074653546591435</v>
      </c>
      <c r="G8" s="19">
        <f t="shared" si="2"/>
        <v>6.194032710361812</v>
      </c>
      <c r="H8" s="48">
        <f t="shared" si="3"/>
        <v>7.0806000660644806</v>
      </c>
      <c r="I8" s="49">
        <f t="shared" si="4"/>
        <v>7.96716742176715</v>
      </c>
      <c r="J8" s="5"/>
      <c r="K8" s="19">
        <f t="shared" si="5"/>
        <v>4.775524941237542</v>
      </c>
      <c r="L8" s="19">
        <f t="shared" si="6"/>
        <v>5.3074653546591435</v>
      </c>
      <c r="M8" s="19">
        <f t="shared" si="7"/>
        <v>5.8394057680807441</v>
      </c>
      <c r="N8" s="19">
        <f t="shared" si="8"/>
        <v>6.194032710361812</v>
      </c>
      <c r="O8" s="50">
        <f t="shared" si="9"/>
        <v>6.54865965264288</v>
      </c>
      <c r="P8" s="48">
        <f t="shared" si="10"/>
        <v>7.0806000660644806</v>
      </c>
      <c r="Q8" s="49">
        <f t="shared" si="11"/>
        <v>7.612540479486082</v>
      </c>
    </row>
    <row r="9" spans="1:18" x14ac:dyDescent="0.4">
      <c r="A9" s="11" t="s">
        <v>24</v>
      </c>
      <c r="B9" s="12" t="s">
        <v>16</v>
      </c>
      <c r="C9" s="18">
        <v>1.968607574358898</v>
      </c>
      <c r="D9" s="18">
        <v>0.85565495975692774</v>
      </c>
      <c r="E9" s="19">
        <f t="shared" si="0"/>
        <v>1.1129526146019701</v>
      </c>
      <c r="F9" s="19">
        <f t="shared" si="1"/>
        <v>1.5407800944804342</v>
      </c>
      <c r="G9" s="19">
        <f t="shared" si="2"/>
        <v>1.968607574358898</v>
      </c>
      <c r="H9" s="48">
        <f t="shared" si="3"/>
        <v>2.396435054237362</v>
      </c>
      <c r="I9" s="49">
        <f t="shared" si="4"/>
        <v>2.8242625341158258</v>
      </c>
      <c r="J9" s="5"/>
      <c r="K9" s="19">
        <f t="shared" si="5"/>
        <v>1.2840836065533558</v>
      </c>
      <c r="L9" s="19">
        <f t="shared" si="6"/>
        <v>1.5407800944804342</v>
      </c>
      <c r="M9" s="19">
        <f t="shared" si="7"/>
        <v>1.7974765824075125</v>
      </c>
      <c r="N9" s="19">
        <f t="shared" si="8"/>
        <v>1.968607574358898</v>
      </c>
      <c r="O9" s="50">
        <f t="shared" si="9"/>
        <v>2.1397385663102835</v>
      </c>
      <c r="P9" s="48">
        <f t="shared" si="10"/>
        <v>2.396435054237362</v>
      </c>
      <c r="Q9" s="49">
        <f t="shared" si="11"/>
        <v>2.6531315421644401</v>
      </c>
    </row>
    <row r="10" spans="1:18" x14ac:dyDescent="0.4">
      <c r="A10" s="9" t="s">
        <v>25</v>
      </c>
      <c r="B10" s="12" t="s">
        <v>18</v>
      </c>
      <c r="C10" s="20">
        <v>27.936466189422628</v>
      </c>
      <c r="D10" s="20">
        <v>4.956327431307253</v>
      </c>
      <c r="E10" s="19">
        <f t="shared" si="0"/>
        <v>22.980138758115373</v>
      </c>
      <c r="F10" s="19">
        <f t="shared" si="1"/>
        <v>25.458302473769002</v>
      </c>
      <c r="G10" s="19">
        <f t="shared" si="2"/>
        <v>27.936466189422628</v>
      </c>
      <c r="H10" s="48">
        <f t="shared" si="3"/>
        <v>30.414629905076254</v>
      </c>
      <c r="I10" s="49">
        <f t="shared" si="4"/>
        <v>32.892793620729883</v>
      </c>
      <c r="J10" s="5"/>
      <c r="K10" s="19">
        <f t="shared" si="5"/>
        <v>23.971404244376824</v>
      </c>
      <c r="L10" s="19">
        <f t="shared" si="6"/>
        <v>25.458302473769002</v>
      </c>
      <c r="M10" s="19">
        <f t="shared" si="7"/>
        <v>26.945200703161177</v>
      </c>
      <c r="N10" s="19">
        <f t="shared" si="8"/>
        <v>27.936466189422628</v>
      </c>
      <c r="O10" s="50">
        <f t="shared" si="9"/>
        <v>28.927731675684079</v>
      </c>
      <c r="P10" s="48">
        <f t="shared" si="10"/>
        <v>30.414629905076254</v>
      </c>
      <c r="Q10" s="49">
        <f t="shared" si="11"/>
        <v>31.901528134468432</v>
      </c>
      <c r="R10" s="1"/>
    </row>
    <row r="11" spans="1:18" x14ac:dyDescent="0.4">
      <c r="A11" s="11" t="s">
        <v>63</v>
      </c>
      <c r="B11" s="12" t="s">
        <v>15</v>
      </c>
      <c r="C11" s="18">
        <v>8.0189213824977301</v>
      </c>
      <c r="D11" s="18">
        <v>1.8963512271519725</v>
      </c>
      <c r="E11" s="49">
        <f t="shared" si="0"/>
        <v>6.1225701553457572</v>
      </c>
      <c r="F11" s="48">
        <f t="shared" si="1"/>
        <v>7.0707457689217437</v>
      </c>
      <c r="G11" s="19">
        <f t="shared" si="2"/>
        <v>8.0189213824977301</v>
      </c>
      <c r="H11" s="19">
        <f t="shared" si="3"/>
        <v>8.9670969960737157</v>
      </c>
      <c r="I11" s="19">
        <f t="shared" si="4"/>
        <v>9.915272609649703</v>
      </c>
      <c r="J11" s="5"/>
      <c r="K11" s="49">
        <f t="shared" si="5"/>
        <v>6.5018404007761523</v>
      </c>
      <c r="L11" s="48">
        <f t="shared" si="6"/>
        <v>7.0707457689217437</v>
      </c>
      <c r="M11" s="50">
        <f t="shared" si="7"/>
        <v>7.6396511370673359</v>
      </c>
      <c r="N11" s="19">
        <f t="shared" si="8"/>
        <v>8.0189213824977301</v>
      </c>
      <c r="O11" s="19">
        <f t="shared" si="9"/>
        <v>8.3981916279281243</v>
      </c>
      <c r="P11" s="19">
        <f t="shared" si="10"/>
        <v>8.9670969960737157</v>
      </c>
      <c r="Q11" s="19">
        <f t="shared" si="11"/>
        <v>9.5360023642193088</v>
      </c>
    </row>
    <row r="12" spans="1:18" x14ac:dyDescent="0.4">
      <c r="A12" s="11" t="s">
        <v>26</v>
      </c>
      <c r="B12" s="12" t="s">
        <v>16</v>
      </c>
      <c r="C12" s="18">
        <v>3.1409494945976268</v>
      </c>
      <c r="D12" s="18">
        <v>0.74013980087180131</v>
      </c>
      <c r="E12" s="49">
        <f t="shared" si="0"/>
        <v>2.4008096937258254</v>
      </c>
      <c r="F12" s="48">
        <f t="shared" si="1"/>
        <v>2.7708795941617264</v>
      </c>
      <c r="G12" s="19">
        <f t="shared" si="2"/>
        <v>3.1409494945976268</v>
      </c>
      <c r="H12" s="19">
        <f t="shared" si="3"/>
        <v>3.5110193950335273</v>
      </c>
      <c r="I12" s="19">
        <f t="shared" si="4"/>
        <v>3.8810892954694283</v>
      </c>
      <c r="J12" s="5"/>
      <c r="K12" s="49">
        <f t="shared" si="5"/>
        <v>2.5488376539001858</v>
      </c>
      <c r="L12" s="48">
        <f t="shared" si="6"/>
        <v>2.7708795941617264</v>
      </c>
      <c r="M12" s="50">
        <f t="shared" si="7"/>
        <v>2.9929215344232665</v>
      </c>
      <c r="N12" s="19">
        <f t="shared" si="8"/>
        <v>3.1409494945976268</v>
      </c>
      <c r="O12" s="19">
        <f t="shared" si="9"/>
        <v>3.2889774547719872</v>
      </c>
      <c r="P12" s="19">
        <f t="shared" si="10"/>
        <v>3.5110193950335273</v>
      </c>
      <c r="Q12" s="19">
        <f t="shared" si="11"/>
        <v>3.7330613352950679</v>
      </c>
    </row>
    <row r="13" spans="1:18" x14ac:dyDescent="0.4">
      <c r="A13" s="11" t="s">
        <v>27</v>
      </c>
      <c r="B13" s="12" t="s">
        <v>16</v>
      </c>
      <c r="C13" s="18">
        <v>2.9385505024994014</v>
      </c>
      <c r="D13" s="18">
        <v>0.70224825083719944</v>
      </c>
      <c r="E13" s="49">
        <f t="shared" si="0"/>
        <v>2.236302251662202</v>
      </c>
      <c r="F13" s="48">
        <f t="shared" si="1"/>
        <v>2.5874263770808019</v>
      </c>
      <c r="G13" s="19">
        <f t="shared" si="2"/>
        <v>2.9385505024994014</v>
      </c>
      <c r="H13" s="19">
        <f t="shared" si="3"/>
        <v>3.2896746279180009</v>
      </c>
      <c r="I13" s="19">
        <f t="shared" si="4"/>
        <v>3.6407987533366009</v>
      </c>
      <c r="J13" s="5"/>
      <c r="K13" s="49">
        <f t="shared" si="5"/>
        <v>2.3767519018296417</v>
      </c>
      <c r="L13" s="48">
        <f t="shared" si="6"/>
        <v>2.5874263770808019</v>
      </c>
      <c r="M13" s="50">
        <f t="shared" si="7"/>
        <v>2.7981008523319617</v>
      </c>
      <c r="N13" s="19">
        <f t="shared" si="8"/>
        <v>2.9385505024994014</v>
      </c>
      <c r="O13" s="19">
        <f t="shared" si="9"/>
        <v>3.0790001526668411</v>
      </c>
      <c r="P13" s="19">
        <f t="shared" si="10"/>
        <v>3.2896746279180009</v>
      </c>
      <c r="Q13" s="19">
        <f t="shared" si="11"/>
        <v>3.5003491031691611</v>
      </c>
    </row>
    <row r="14" spans="1:18" x14ac:dyDescent="0.4">
      <c r="A14" s="11" t="s">
        <v>28</v>
      </c>
      <c r="B14" s="12" t="s">
        <v>16</v>
      </c>
      <c r="C14" s="18">
        <v>2.9532800352998017</v>
      </c>
      <c r="D14" s="18">
        <v>0.74935398523398766</v>
      </c>
      <c r="E14" s="49">
        <f t="shared" si="0"/>
        <v>2.2039260500658138</v>
      </c>
      <c r="F14" s="48">
        <f t="shared" si="1"/>
        <v>2.5786030426828077</v>
      </c>
      <c r="G14" s="19">
        <f t="shared" si="2"/>
        <v>2.9532800352998017</v>
      </c>
      <c r="H14" s="19">
        <f t="shared" si="3"/>
        <v>3.3279570279167956</v>
      </c>
      <c r="I14" s="19">
        <f t="shared" si="4"/>
        <v>3.7026340205337895</v>
      </c>
      <c r="J14" s="5"/>
      <c r="K14" s="49">
        <f t="shared" si="5"/>
        <v>2.3537968471126116</v>
      </c>
      <c r="L14" s="48">
        <f t="shared" si="6"/>
        <v>2.5786030426828077</v>
      </c>
      <c r="M14" s="50">
        <f t="shared" si="7"/>
        <v>2.8034092382530043</v>
      </c>
      <c r="N14" s="19">
        <f t="shared" si="8"/>
        <v>2.9532800352998017</v>
      </c>
      <c r="O14" s="19">
        <f t="shared" si="9"/>
        <v>3.1031508323465991</v>
      </c>
      <c r="P14" s="19">
        <f t="shared" si="10"/>
        <v>3.3279570279167956</v>
      </c>
      <c r="Q14" s="19">
        <f t="shared" si="11"/>
        <v>3.5527632234869917</v>
      </c>
    </row>
    <row r="15" spans="1:18" x14ac:dyDescent="0.4">
      <c r="A15" s="13" t="s">
        <v>48</v>
      </c>
      <c r="B15" s="14" t="s">
        <v>17</v>
      </c>
      <c r="C15" s="21">
        <v>17.051701414894069</v>
      </c>
      <c r="D15" s="21">
        <v>3.0032366014911611</v>
      </c>
      <c r="E15" s="51">
        <f t="shared" si="0"/>
        <v>14.048464813402909</v>
      </c>
      <c r="F15" s="52">
        <f t="shared" si="1"/>
        <v>15.550083114148489</v>
      </c>
      <c r="G15" s="22">
        <f t="shared" si="2"/>
        <v>17.051701414894069</v>
      </c>
      <c r="H15" s="22">
        <f t="shared" si="3"/>
        <v>18.553319715639649</v>
      </c>
      <c r="I15" s="22">
        <f t="shared" si="4"/>
        <v>20.054938016385229</v>
      </c>
      <c r="J15" s="6"/>
      <c r="K15" s="51">
        <f t="shared" si="5"/>
        <v>14.64911213370114</v>
      </c>
      <c r="L15" s="52">
        <f t="shared" si="6"/>
        <v>15.550083114148489</v>
      </c>
      <c r="M15" s="53">
        <f t="shared" si="7"/>
        <v>16.451054094595836</v>
      </c>
      <c r="N15" s="22">
        <f t="shared" si="8"/>
        <v>17.051701414894069</v>
      </c>
      <c r="O15" s="22">
        <f t="shared" si="9"/>
        <v>17.652348735192302</v>
      </c>
      <c r="P15" s="22">
        <f t="shared" si="10"/>
        <v>18.553319715639649</v>
      </c>
      <c r="Q15" s="22">
        <f t="shared" si="11"/>
        <v>19.454290696087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6.7079116808619608</v>
      </c>
      <c r="D17" s="18">
        <v>2.1872937461789559</v>
      </c>
      <c r="E17" s="49">
        <f t="shared" si="0"/>
        <v>4.5206179346830044</v>
      </c>
      <c r="F17" s="48">
        <f t="shared" si="1"/>
        <v>5.614264807772483</v>
      </c>
      <c r="G17" s="19">
        <f t="shared" si="2"/>
        <v>6.7079116808619608</v>
      </c>
      <c r="H17" s="19">
        <f t="shared" si="3"/>
        <v>7.8015585539514385</v>
      </c>
      <c r="I17" s="19">
        <f t="shared" si="4"/>
        <v>8.8952054270409171</v>
      </c>
      <c r="J17" s="5"/>
      <c r="K17" s="49">
        <f t="shared" si="5"/>
        <v>4.9580766839187955</v>
      </c>
      <c r="L17" s="48">
        <f t="shared" si="6"/>
        <v>5.614264807772483</v>
      </c>
      <c r="M17" s="50">
        <f t="shared" si="7"/>
        <v>6.2704529316261697</v>
      </c>
      <c r="N17" s="19">
        <f t="shared" si="8"/>
        <v>6.7079116808619608</v>
      </c>
      <c r="O17" s="19">
        <f t="shared" si="9"/>
        <v>7.1453704300977519</v>
      </c>
      <c r="P17" s="19">
        <f t="shared" si="10"/>
        <v>7.8015585539514385</v>
      </c>
      <c r="Q17" s="19">
        <f t="shared" si="11"/>
        <v>8.457746677805126</v>
      </c>
    </row>
    <row r="18" spans="1:18" x14ac:dyDescent="0.4">
      <c r="A18" s="11" t="s">
        <v>30</v>
      </c>
      <c r="B18" s="12" t="s">
        <v>15</v>
      </c>
      <c r="C18" s="18">
        <v>6.0936083000945631</v>
      </c>
      <c r="D18" s="18">
        <v>2.2531186861020895</v>
      </c>
      <c r="E18" s="19">
        <f t="shared" si="0"/>
        <v>3.8404896139924736</v>
      </c>
      <c r="F18" s="19">
        <f t="shared" si="1"/>
        <v>4.9670489570435183</v>
      </c>
      <c r="G18" s="19">
        <f t="shared" si="2"/>
        <v>6.0936083000945631</v>
      </c>
      <c r="H18" s="48">
        <f t="shared" si="3"/>
        <v>7.2201676431456079</v>
      </c>
      <c r="I18" s="49">
        <f t="shared" si="4"/>
        <v>8.3467269861966535</v>
      </c>
      <c r="J18" s="5"/>
      <c r="K18" s="19">
        <f t="shared" si="5"/>
        <v>4.2911133512128909</v>
      </c>
      <c r="L18" s="19">
        <f t="shared" si="6"/>
        <v>4.9670489570435183</v>
      </c>
      <c r="M18" s="19">
        <f t="shared" si="7"/>
        <v>5.6429845628741448</v>
      </c>
      <c r="N18" s="19">
        <f t="shared" si="8"/>
        <v>6.0936083000945631</v>
      </c>
      <c r="O18" s="50">
        <f t="shared" si="9"/>
        <v>6.5442320373149814</v>
      </c>
      <c r="P18" s="49">
        <f t="shared" si="10"/>
        <v>7.2201676431456079</v>
      </c>
      <c r="Q18" s="49">
        <f t="shared" si="11"/>
        <v>7.8961032489762353</v>
      </c>
    </row>
    <row r="19" spans="1:18" x14ac:dyDescent="0.4">
      <c r="A19" s="11" t="s">
        <v>59</v>
      </c>
      <c r="B19" s="12" t="s">
        <v>15</v>
      </c>
      <c r="C19" s="18">
        <v>6.5284169090624147</v>
      </c>
      <c r="D19" s="18">
        <v>2.3600638379774872</v>
      </c>
      <c r="E19" s="19">
        <f t="shared" si="0"/>
        <v>4.1683530710849279</v>
      </c>
      <c r="F19" s="19">
        <f t="shared" si="1"/>
        <v>5.3483849900736713</v>
      </c>
      <c r="G19" s="19">
        <f t="shared" si="2"/>
        <v>6.5284169090624147</v>
      </c>
      <c r="H19" s="48">
        <f t="shared" si="3"/>
        <v>7.7084488280511581</v>
      </c>
      <c r="I19" s="49">
        <f t="shared" si="4"/>
        <v>8.8884807470399014</v>
      </c>
      <c r="J19" s="5"/>
      <c r="K19" s="19">
        <f t="shared" si="5"/>
        <v>4.6403658386804247</v>
      </c>
      <c r="L19" s="19">
        <f t="shared" si="6"/>
        <v>5.3483849900736713</v>
      </c>
      <c r="M19" s="19">
        <f t="shared" si="7"/>
        <v>6.056404141466917</v>
      </c>
      <c r="N19" s="19">
        <f t="shared" si="8"/>
        <v>6.5284169090624147</v>
      </c>
      <c r="O19" s="50">
        <f t="shared" si="9"/>
        <v>7.0004296766579124</v>
      </c>
      <c r="P19" s="49">
        <f t="shared" si="10"/>
        <v>7.7084488280511581</v>
      </c>
      <c r="Q19" s="49">
        <f t="shared" si="11"/>
        <v>8.4164679794444055</v>
      </c>
    </row>
    <row r="20" spans="1:18" x14ac:dyDescent="0.4">
      <c r="A20" s="11" t="s">
        <v>60</v>
      </c>
      <c r="B20" s="12" t="s">
        <v>15</v>
      </c>
      <c r="C20" s="24">
        <v>6.0426732621531674</v>
      </c>
      <c r="D20" s="24">
        <v>2.1393612626276939</v>
      </c>
      <c r="E20" s="19">
        <f t="shared" si="0"/>
        <v>3.9033119995254735</v>
      </c>
      <c r="F20" s="19">
        <f t="shared" si="1"/>
        <v>4.97299263083932</v>
      </c>
      <c r="G20" s="19">
        <f t="shared" si="2"/>
        <v>6.0426732621531674</v>
      </c>
      <c r="H20" s="48">
        <f t="shared" si="3"/>
        <v>7.1123538934670147</v>
      </c>
      <c r="I20" s="49">
        <f t="shared" si="4"/>
        <v>8.1820345247808604</v>
      </c>
      <c r="J20" s="5"/>
      <c r="K20" s="19">
        <f t="shared" si="5"/>
        <v>4.3311842520510124</v>
      </c>
      <c r="L20" s="19">
        <f t="shared" si="6"/>
        <v>4.97299263083932</v>
      </c>
      <c r="M20" s="19">
        <f t="shared" si="7"/>
        <v>5.6148010096276284</v>
      </c>
      <c r="N20" s="19">
        <f t="shared" si="8"/>
        <v>6.0426732621531674</v>
      </c>
      <c r="O20" s="50">
        <f t="shared" si="9"/>
        <v>6.4705455146787063</v>
      </c>
      <c r="P20" s="49">
        <f t="shared" si="10"/>
        <v>7.1123538934670147</v>
      </c>
      <c r="Q20" s="49">
        <f t="shared" si="11"/>
        <v>7.7541622722553223</v>
      </c>
      <c r="R20" s="44"/>
    </row>
    <row r="21" spans="1:18" x14ac:dyDescent="0.4">
      <c r="A21" s="11" t="s">
        <v>31</v>
      </c>
      <c r="B21" s="12" t="s">
        <v>17</v>
      </c>
      <c r="C21" s="18">
        <v>10.301842207629942</v>
      </c>
      <c r="D21" s="18">
        <v>3.7493819286262884</v>
      </c>
      <c r="E21" s="19">
        <f t="shared" si="0"/>
        <v>6.5524602790036539</v>
      </c>
      <c r="F21" s="19">
        <f t="shared" si="1"/>
        <v>8.4271512433167981</v>
      </c>
      <c r="G21" s="19">
        <f t="shared" si="2"/>
        <v>10.301842207629942</v>
      </c>
      <c r="H21" s="48">
        <f t="shared" si="3"/>
        <v>12.176533171943086</v>
      </c>
      <c r="I21" s="49">
        <f t="shared" si="4"/>
        <v>14.051224136256231</v>
      </c>
      <c r="J21" s="5"/>
      <c r="K21" s="19">
        <f t="shared" si="5"/>
        <v>7.3023366647289114</v>
      </c>
      <c r="L21" s="19">
        <f t="shared" si="6"/>
        <v>8.4271512433167981</v>
      </c>
      <c r="M21" s="19">
        <f t="shared" si="7"/>
        <v>9.5519658219046839</v>
      </c>
      <c r="N21" s="19">
        <f t="shared" si="8"/>
        <v>10.301842207629942</v>
      </c>
      <c r="O21" s="50">
        <f t="shared" si="9"/>
        <v>11.051718593355201</v>
      </c>
      <c r="P21" s="49">
        <f t="shared" si="10"/>
        <v>12.176533171943086</v>
      </c>
      <c r="Q21" s="49">
        <f t="shared" si="11"/>
        <v>13.301347750530972</v>
      </c>
    </row>
    <row r="22" spans="1:18" x14ac:dyDescent="0.4">
      <c r="A22" s="11" t="s">
        <v>67</v>
      </c>
      <c r="B22" s="12" t="s">
        <v>15</v>
      </c>
      <c r="C22" s="18">
        <v>5.6186984364747348</v>
      </c>
      <c r="D22" s="18">
        <v>2.2315650569123333</v>
      </c>
      <c r="E22" s="19">
        <f t="shared" si="0"/>
        <v>3.3871333795624015</v>
      </c>
      <c r="F22" s="19">
        <f t="shared" si="1"/>
        <v>4.5029159080185686</v>
      </c>
      <c r="G22" s="19">
        <f t="shared" si="2"/>
        <v>5.6186984364747348</v>
      </c>
      <c r="H22" s="48">
        <f t="shared" si="3"/>
        <v>6.734480964930901</v>
      </c>
      <c r="I22" s="49">
        <f t="shared" si="4"/>
        <v>7.8502634933870681</v>
      </c>
      <c r="J22" s="5"/>
      <c r="K22" s="19">
        <f t="shared" si="5"/>
        <v>3.8334463909448679</v>
      </c>
      <c r="L22" s="19">
        <f t="shared" si="6"/>
        <v>4.5029159080185686</v>
      </c>
      <c r="M22" s="19">
        <f t="shared" si="7"/>
        <v>5.1723854250922683</v>
      </c>
      <c r="N22" s="19">
        <f t="shared" si="8"/>
        <v>5.6186984364747348</v>
      </c>
      <c r="O22" s="50">
        <f t="shared" si="9"/>
        <v>6.0650114478572013</v>
      </c>
      <c r="P22" s="49">
        <f t="shared" si="10"/>
        <v>6.734480964930901</v>
      </c>
      <c r="Q22" s="49">
        <f t="shared" si="11"/>
        <v>7.4039504820046016</v>
      </c>
    </row>
    <row r="23" spans="1:18" x14ac:dyDescent="0.4">
      <c r="A23" s="11" t="s">
        <v>32</v>
      </c>
      <c r="B23" s="12" t="s">
        <v>18</v>
      </c>
      <c r="C23" s="18">
        <v>18.99723639826043</v>
      </c>
      <c r="D23" s="18">
        <v>5.6247743210638044</v>
      </c>
      <c r="E23" s="19">
        <f t="shared" si="0"/>
        <v>13.372462077196626</v>
      </c>
      <c r="F23" s="19">
        <f t="shared" si="1"/>
        <v>16.184849237728528</v>
      </c>
      <c r="G23" s="19">
        <f t="shared" si="2"/>
        <v>18.99723639826043</v>
      </c>
      <c r="H23" s="48">
        <f t="shared" si="3"/>
        <v>21.809623558792332</v>
      </c>
      <c r="I23" s="49">
        <f t="shared" si="4"/>
        <v>24.622010719324233</v>
      </c>
      <c r="J23" s="5"/>
      <c r="K23" s="19">
        <f t="shared" si="5"/>
        <v>14.497416941409387</v>
      </c>
      <c r="L23" s="19">
        <f t="shared" si="6"/>
        <v>16.184849237728528</v>
      </c>
      <c r="M23" s="19">
        <f t="shared" si="7"/>
        <v>17.872281534047669</v>
      </c>
      <c r="N23" s="19">
        <f t="shared" si="8"/>
        <v>18.99723639826043</v>
      </c>
      <c r="O23" s="50">
        <f t="shared" si="9"/>
        <v>20.122191262473191</v>
      </c>
      <c r="P23" s="49">
        <f t="shared" si="10"/>
        <v>21.809623558792332</v>
      </c>
      <c r="Q23" s="49">
        <f t="shared" si="11"/>
        <v>23.497055855111473</v>
      </c>
    </row>
    <row r="24" spans="1:18" x14ac:dyDescent="0.4">
      <c r="A24" s="11" t="s">
        <v>68</v>
      </c>
      <c r="B24" s="12" t="s">
        <v>16</v>
      </c>
      <c r="C24" s="18">
        <v>1.3293795249624369</v>
      </c>
      <c r="D24" s="18">
        <v>0.61636228399738824</v>
      </c>
      <c r="E24" s="27">
        <f t="shared" si="0"/>
        <v>0.7130172409650487</v>
      </c>
      <c r="F24" s="19">
        <f t="shared" si="1"/>
        <v>1.0211983829637428</v>
      </c>
      <c r="G24" s="19">
        <f t="shared" si="2"/>
        <v>1.3293795249624369</v>
      </c>
      <c r="H24" s="48">
        <f t="shared" si="3"/>
        <v>1.6375606669611311</v>
      </c>
      <c r="I24" s="49">
        <f t="shared" si="4"/>
        <v>1.9457418089598253</v>
      </c>
      <c r="J24" s="5"/>
      <c r="K24" s="27">
        <f t="shared" si="5"/>
        <v>0.83628969776452633</v>
      </c>
      <c r="L24" s="19">
        <f t="shared" si="6"/>
        <v>1.0211983829637428</v>
      </c>
      <c r="M24" s="19">
        <f t="shared" si="7"/>
        <v>1.2061070681629593</v>
      </c>
      <c r="N24" s="19">
        <f t="shared" si="8"/>
        <v>1.3293795249624369</v>
      </c>
      <c r="O24" s="50">
        <f t="shared" si="9"/>
        <v>1.4526519817619146</v>
      </c>
      <c r="P24" s="49">
        <f t="shared" si="10"/>
        <v>1.6375606669611311</v>
      </c>
      <c r="Q24" s="49">
        <f t="shared" si="11"/>
        <v>1.8224693521603474</v>
      </c>
    </row>
    <row r="25" spans="1:18" x14ac:dyDescent="0.4">
      <c r="A25" s="11" t="s">
        <v>69</v>
      </c>
      <c r="B25" s="12" t="s">
        <v>16</v>
      </c>
      <c r="C25" s="18">
        <v>1.7105011060212945</v>
      </c>
      <c r="D25" s="18">
        <v>0.83973241454985048</v>
      </c>
      <c r="E25" s="27">
        <f t="shared" si="0"/>
        <v>0.87076869147144398</v>
      </c>
      <c r="F25" s="19">
        <f t="shared" si="1"/>
        <v>1.2906348987463692</v>
      </c>
      <c r="G25" s="19">
        <f t="shared" si="2"/>
        <v>1.7105011060212945</v>
      </c>
      <c r="H25" s="48">
        <f t="shared" si="3"/>
        <v>2.1303673132962198</v>
      </c>
      <c r="I25" s="49">
        <f t="shared" si="4"/>
        <v>2.5502335205711448</v>
      </c>
      <c r="J25" s="5"/>
      <c r="K25" s="19">
        <f t="shared" si="5"/>
        <v>1.038715174381414</v>
      </c>
      <c r="L25" s="19">
        <f t="shared" si="6"/>
        <v>1.2906348987463692</v>
      </c>
      <c r="M25" s="19">
        <f t="shared" si="7"/>
        <v>1.5425546231113243</v>
      </c>
      <c r="N25" s="19">
        <f t="shared" si="8"/>
        <v>1.7105011060212945</v>
      </c>
      <c r="O25" s="50">
        <f t="shared" si="9"/>
        <v>1.8784475889312646</v>
      </c>
      <c r="P25" s="49">
        <f t="shared" si="10"/>
        <v>2.1303673132962198</v>
      </c>
      <c r="Q25" s="49">
        <f t="shared" si="11"/>
        <v>2.3822870376611749</v>
      </c>
    </row>
    <row r="26" spans="1:18" x14ac:dyDescent="0.4">
      <c r="A26" s="54" t="s">
        <v>70</v>
      </c>
      <c r="B26" s="14" t="s">
        <v>36</v>
      </c>
      <c r="C26" s="25">
        <v>37.258628998077995</v>
      </c>
      <c r="D26" s="25">
        <v>9.9421149801439093</v>
      </c>
      <c r="E26" s="22">
        <f t="shared" si="0"/>
        <v>27.316514017934086</v>
      </c>
      <c r="F26" s="22">
        <f t="shared" si="1"/>
        <v>32.287571508006039</v>
      </c>
      <c r="G26" s="22">
        <f t="shared" si="2"/>
        <v>37.258628998077995</v>
      </c>
      <c r="H26" s="52">
        <f t="shared" si="3"/>
        <v>42.229686488149952</v>
      </c>
      <c r="I26" s="51">
        <f t="shared" si="4"/>
        <v>47.200743978221908</v>
      </c>
      <c r="J26" s="6"/>
      <c r="K26" s="22">
        <f t="shared" si="5"/>
        <v>29.304937013962867</v>
      </c>
      <c r="L26" s="22">
        <f t="shared" si="6"/>
        <v>32.287571508006039</v>
      </c>
      <c r="M26" s="22">
        <f t="shared" si="7"/>
        <v>35.270206002049214</v>
      </c>
      <c r="N26" s="22">
        <f t="shared" si="8"/>
        <v>37.258628998077995</v>
      </c>
      <c r="O26" s="53">
        <f t="shared" si="9"/>
        <v>39.247051994106776</v>
      </c>
      <c r="P26" s="51">
        <f t="shared" si="10"/>
        <v>42.229686488149952</v>
      </c>
      <c r="Q26" s="51">
        <f t="shared" si="11"/>
        <v>45.21232098219312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7.8020947636714979</v>
      </c>
      <c r="D28" s="18">
        <v>2.1399211294807077</v>
      </c>
      <c r="E28" s="49">
        <f t="shared" si="0"/>
        <v>5.6621736341907898</v>
      </c>
      <c r="F28" s="48">
        <f t="shared" si="1"/>
        <v>6.7321341989311438</v>
      </c>
      <c r="G28" s="19">
        <f t="shared" si="2"/>
        <v>7.8020947636714979</v>
      </c>
      <c r="H28" s="19">
        <f t="shared" si="3"/>
        <v>8.872055328411852</v>
      </c>
      <c r="I28" s="19">
        <f t="shared" si="4"/>
        <v>9.942015893152206</v>
      </c>
      <c r="J28" s="5"/>
      <c r="K28" s="49">
        <f t="shared" si="5"/>
        <v>6.0901578600869319</v>
      </c>
      <c r="L28" s="48">
        <f t="shared" si="6"/>
        <v>6.7321341989311438</v>
      </c>
      <c r="M28" s="50">
        <f t="shared" si="7"/>
        <v>7.3741105377753566</v>
      </c>
      <c r="N28" s="19">
        <f t="shared" si="8"/>
        <v>7.8020947636714979</v>
      </c>
      <c r="O28" s="19">
        <f t="shared" si="9"/>
        <v>8.2300789895676392</v>
      </c>
      <c r="P28" s="19">
        <f t="shared" si="10"/>
        <v>8.872055328411852</v>
      </c>
      <c r="Q28" s="19">
        <f t="shared" si="11"/>
        <v>9.5140316672560648</v>
      </c>
    </row>
    <row r="29" spans="1:18" x14ac:dyDescent="0.4">
      <c r="A29" s="11" t="s">
        <v>62</v>
      </c>
      <c r="B29" s="12" t="s">
        <v>15</v>
      </c>
      <c r="C29" s="18">
        <v>8.20652117116345</v>
      </c>
      <c r="D29" s="18">
        <v>2.0401724265655878</v>
      </c>
      <c r="E29" s="49">
        <f t="shared" si="0"/>
        <v>6.1663487445978618</v>
      </c>
      <c r="F29" s="48">
        <f t="shared" si="1"/>
        <v>7.1864349578806559</v>
      </c>
      <c r="G29" s="19">
        <f t="shared" si="2"/>
        <v>8.20652117116345</v>
      </c>
      <c r="H29" s="19">
        <f t="shared" si="3"/>
        <v>9.2266073844462433</v>
      </c>
      <c r="I29" s="19">
        <f t="shared" si="4"/>
        <v>10.246693597729038</v>
      </c>
      <c r="J29" s="5"/>
      <c r="K29" s="49">
        <f t="shared" si="5"/>
        <v>6.5743832299109801</v>
      </c>
      <c r="L29" s="48">
        <f t="shared" si="6"/>
        <v>7.1864349578806559</v>
      </c>
      <c r="M29" s="50">
        <f t="shared" si="7"/>
        <v>7.7984866858503326</v>
      </c>
      <c r="N29" s="19">
        <f t="shared" si="8"/>
        <v>8.20652117116345</v>
      </c>
      <c r="O29" s="19">
        <f t="shared" si="9"/>
        <v>8.6145556564765684</v>
      </c>
      <c r="P29" s="19">
        <f t="shared" si="10"/>
        <v>9.2266073844462433</v>
      </c>
      <c r="Q29" s="19">
        <f t="shared" si="11"/>
        <v>9.8386591124159199</v>
      </c>
    </row>
    <row r="30" spans="1:18" x14ac:dyDescent="0.4">
      <c r="A30" s="11" t="s">
        <v>33</v>
      </c>
      <c r="B30" s="12" t="s">
        <v>15</v>
      </c>
      <c r="C30" s="18">
        <v>9.553393830665545</v>
      </c>
      <c r="D30" s="18">
        <v>2.1692951424361753</v>
      </c>
      <c r="E30" s="49">
        <f t="shared" si="0"/>
        <v>7.3840986882293702</v>
      </c>
      <c r="F30" s="48">
        <f t="shared" si="1"/>
        <v>8.4687462594474567</v>
      </c>
      <c r="G30" s="19">
        <f t="shared" si="2"/>
        <v>9.553393830665545</v>
      </c>
      <c r="H30" s="19">
        <f t="shared" si="3"/>
        <v>10.638041401883633</v>
      </c>
      <c r="I30" s="19">
        <f t="shared" si="4"/>
        <v>11.72268897310172</v>
      </c>
      <c r="J30" s="5"/>
      <c r="K30" s="49">
        <f t="shared" si="5"/>
        <v>7.817957716716605</v>
      </c>
      <c r="L30" s="48">
        <f t="shared" si="6"/>
        <v>8.4687462594474567</v>
      </c>
      <c r="M30" s="50">
        <f t="shared" si="7"/>
        <v>9.1195348021783094</v>
      </c>
      <c r="N30" s="19">
        <f t="shared" si="8"/>
        <v>9.553393830665545</v>
      </c>
      <c r="O30" s="19">
        <f t="shared" si="9"/>
        <v>9.9872528591527807</v>
      </c>
      <c r="P30" s="19">
        <f t="shared" si="10"/>
        <v>10.638041401883633</v>
      </c>
      <c r="Q30" s="19">
        <f t="shared" si="11"/>
        <v>11.288829944614486</v>
      </c>
    </row>
    <row r="31" spans="1:18" x14ac:dyDescent="0.4">
      <c r="A31" s="11" t="s">
        <v>34</v>
      </c>
      <c r="B31" s="12" t="s">
        <v>38</v>
      </c>
      <c r="C31" s="26">
        <v>5.9321175808034381</v>
      </c>
      <c r="D31" s="26">
        <v>1.20980964431799</v>
      </c>
      <c r="E31" s="49">
        <f>C31-D31</f>
        <v>4.7223079364854481</v>
      </c>
      <c r="F31" s="48">
        <f>C31-0.5*D31</f>
        <v>5.3272127586444427</v>
      </c>
      <c r="G31" s="19">
        <f>C31</f>
        <v>5.9321175808034381</v>
      </c>
      <c r="H31" s="19">
        <f>C31+0.5*D31</f>
        <v>6.5370224029624335</v>
      </c>
      <c r="I31" s="19">
        <f>C31+D31</f>
        <v>7.1419272251214281</v>
      </c>
      <c r="J31" s="19"/>
      <c r="K31" s="49">
        <f>C31-0.8*D31</f>
        <v>4.9642698653490456</v>
      </c>
      <c r="L31" s="48">
        <f>C31-0.5*D31</f>
        <v>5.3272127586444427</v>
      </c>
      <c r="M31" s="50">
        <f>C31-0.2*D31</f>
        <v>5.6901556519398397</v>
      </c>
      <c r="N31" s="19">
        <f>C31</f>
        <v>5.9321175808034381</v>
      </c>
      <c r="O31" s="19">
        <f>C31+0.2*D31</f>
        <v>6.1740795096670364</v>
      </c>
      <c r="P31" s="19">
        <f>C31+0.5*D31</f>
        <v>6.5370224029624335</v>
      </c>
      <c r="Q31" s="19">
        <f>C31+0.8*D31</f>
        <v>6.8999652962578306</v>
      </c>
    </row>
    <row r="32" spans="1:18" x14ac:dyDescent="0.4">
      <c r="A32" s="9" t="s">
        <v>53</v>
      </c>
      <c r="B32" s="12" t="s">
        <v>37</v>
      </c>
      <c r="C32" s="19">
        <v>25.562009765500193</v>
      </c>
      <c r="D32" s="19">
        <v>5.0912637581310678</v>
      </c>
      <c r="E32" s="49">
        <f t="shared" si="0"/>
        <v>20.470746007369126</v>
      </c>
      <c r="F32" s="48">
        <f t="shared" si="1"/>
        <v>23.016377886434658</v>
      </c>
      <c r="G32" s="19">
        <f t="shared" si="2"/>
        <v>25.562009765500193</v>
      </c>
      <c r="H32" s="19">
        <f t="shared" si="3"/>
        <v>28.107641644565728</v>
      </c>
      <c r="I32" s="19">
        <f t="shared" si="4"/>
        <v>30.65327352363126</v>
      </c>
      <c r="J32" s="5"/>
      <c r="K32" s="49">
        <f t="shared" si="5"/>
        <v>21.488998758995336</v>
      </c>
      <c r="L32" s="48">
        <f t="shared" si="6"/>
        <v>23.016377886434658</v>
      </c>
      <c r="M32" s="50">
        <f t="shared" si="7"/>
        <v>24.543757013873979</v>
      </c>
      <c r="N32" s="19">
        <f t="shared" si="8"/>
        <v>25.562009765500193</v>
      </c>
      <c r="O32" s="19">
        <f t="shared" si="9"/>
        <v>26.580262517126407</v>
      </c>
      <c r="P32" s="19">
        <f t="shared" si="10"/>
        <v>28.107641644565728</v>
      </c>
      <c r="Q32" s="19">
        <f t="shared" si="11"/>
        <v>29.635020772005049</v>
      </c>
    </row>
    <row r="33" spans="1:18" x14ac:dyDescent="0.4">
      <c r="A33" s="13" t="s">
        <v>71</v>
      </c>
      <c r="B33" s="14" t="s">
        <v>17</v>
      </c>
      <c r="C33" s="47">
        <v>16.008615934834715</v>
      </c>
      <c r="D33" s="47">
        <v>3.7785327027267415</v>
      </c>
      <c r="E33" s="51">
        <f t="shared" si="0"/>
        <v>12.230083232107974</v>
      </c>
      <c r="F33" s="52">
        <f t="shared" si="1"/>
        <v>14.119349583471344</v>
      </c>
      <c r="G33" s="22">
        <f t="shared" si="2"/>
        <v>16.008615934834715</v>
      </c>
      <c r="H33" s="22">
        <f t="shared" si="3"/>
        <v>17.897882286198087</v>
      </c>
      <c r="I33" s="22">
        <f t="shared" si="4"/>
        <v>19.787148637561458</v>
      </c>
      <c r="J33" s="22"/>
      <c r="K33" s="51">
        <f t="shared" si="5"/>
        <v>12.985789772653321</v>
      </c>
      <c r="L33" s="52">
        <f t="shared" si="6"/>
        <v>14.119349583471344</v>
      </c>
      <c r="M33" s="53">
        <f t="shared" si="7"/>
        <v>15.252909394289366</v>
      </c>
      <c r="N33" s="22">
        <f t="shared" si="8"/>
        <v>16.008615934834715</v>
      </c>
      <c r="O33" s="22">
        <f t="shared" si="9"/>
        <v>16.764322475380062</v>
      </c>
      <c r="P33" s="22">
        <f t="shared" si="10"/>
        <v>17.897882286198087</v>
      </c>
      <c r="Q33" s="22">
        <f t="shared" si="11"/>
        <v>19.031442097016107</v>
      </c>
      <c r="R33" s="44"/>
    </row>
    <row r="34" spans="1:18" x14ac:dyDescent="0.4">
      <c r="A34" s="9" t="s">
        <v>72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56.25586539633764</v>
      </c>
      <c r="D35" s="26">
        <v>14.16762077728557</v>
      </c>
      <c r="E35" s="19">
        <f t="shared" si="0"/>
        <v>42.08824461905207</v>
      </c>
      <c r="F35" s="19">
        <f t="shared" si="1"/>
        <v>49.172055007694851</v>
      </c>
      <c r="G35" s="19">
        <f t="shared" si="2"/>
        <v>56.25586539633764</v>
      </c>
      <c r="H35" s="48">
        <f t="shared" si="3"/>
        <v>63.339675784980429</v>
      </c>
      <c r="I35" s="49">
        <f t="shared" si="4"/>
        <v>70.423486173623218</v>
      </c>
      <c r="J35" s="19"/>
      <c r="K35" s="19">
        <f t="shared" si="5"/>
        <v>44.921768774509182</v>
      </c>
      <c r="L35" s="19">
        <f t="shared" si="6"/>
        <v>49.172055007694851</v>
      </c>
      <c r="M35" s="19">
        <f t="shared" si="7"/>
        <v>53.422341240880527</v>
      </c>
      <c r="N35" s="19">
        <f t="shared" si="8"/>
        <v>56.25586539633764</v>
      </c>
      <c r="O35" s="50">
        <f t="shared" si="9"/>
        <v>59.089389551794753</v>
      </c>
      <c r="P35" s="48">
        <f t="shared" si="10"/>
        <v>63.339675784980429</v>
      </c>
      <c r="Q35" s="49">
        <f t="shared" si="11"/>
        <v>67.589962018166091</v>
      </c>
      <c r="R35" s="45"/>
    </row>
    <row r="36" spans="1:18" x14ac:dyDescent="0.4">
      <c r="A36" s="17" t="s">
        <v>35</v>
      </c>
      <c r="B36" s="14" t="s">
        <v>40</v>
      </c>
      <c r="C36" s="47">
        <v>60.322755009027638</v>
      </c>
      <c r="D36" s="47">
        <v>9.6093105529611194</v>
      </c>
      <c r="E36" s="22">
        <f t="shared" si="0"/>
        <v>50.713444456066519</v>
      </c>
      <c r="F36" s="22">
        <f t="shared" si="1"/>
        <v>55.518099732547078</v>
      </c>
      <c r="G36" s="22">
        <f t="shared" si="2"/>
        <v>60.322755009027638</v>
      </c>
      <c r="H36" s="52">
        <f t="shared" si="3"/>
        <v>65.127410285508205</v>
      </c>
      <c r="I36" s="51">
        <f t="shared" si="4"/>
        <v>69.932065561988765</v>
      </c>
      <c r="J36" s="22"/>
      <c r="K36" s="22">
        <f t="shared" si="5"/>
        <v>52.635306566658741</v>
      </c>
      <c r="L36" s="22">
        <f t="shared" si="6"/>
        <v>55.518099732547078</v>
      </c>
      <c r="M36" s="22">
        <f t="shared" si="7"/>
        <v>58.400892898435416</v>
      </c>
      <c r="N36" s="22">
        <f t="shared" si="8"/>
        <v>60.322755009027638</v>
      </c>
      <c r="O36" s="53">
        <f t="shared" si="9"/>
        <v>62.244617119619861</v>
      </c>
      <c r="P36" s="52">
        <f t="shared" si="10"/>
        <v>65.127410285508205</v>
      </c>
      <c r="Q36" s="51">
        <f t="shared" si="11"/>
        <v>68.010203451396535</v>
      </c>
      <c r="R36" s="44"/>
    </row>
    <row r="37" spans="1:18" x14ac:dyDescent="0.4">
      <c r="A37" s="9" t="s">
        <v>73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21.229669238674404</v>
      </c>
      <c r="D38" s="19">
        <v>6.6582296179959499</v>
      </c>
      <c r="E38" s="19">
        <f t="shared" si="0"/>
        <v>14.571439620678454</v>
      </c>
      <c r="F38" s="19">
        <f t="shared" si="1"/>
        <v>17.900554429676429</v>
      </c>
      <c r="G38" s="19">
        <f t="shared" si="2"/>
        <v>21.229669238674404</v>
      </c>
      <c r="H38" s="48">
        <f t="shared" si="3"/>
        <v>24.558784047672379</v>
      </c>
      <c r="I38" s="49">
        <f t="shared" si="4"/>
        <v>27.887898856670354</v>
      </c>
      <c r="J38" s="5"/>
      <c r="K38" s="19">
        <f t="shared" si="5"/>
        <v>15.903085544277644</v>
      </c>
      <c r="L38" s="19">
        <f t="shared" si="6"/>
        <v>17.900554429676429</v>
      </c>
      <c r="M38" s="19">
        <f t="shared" si="7"/>
        <v>19.898023315075214</v>
      </c>
      <c r="N38" s="19">
        <f t="shared" si="8"/>
        <v>21.229669238674404</v>
      </c>
      <c r="O38" s="50">
        <f t="shared" si="9"/>
        <v>22.561315162273594</v>
      </c>
      <c r="P38" s="48">
        <f t="shared" si="10"/>
        <v>24.558784047672379</v>
      </c>
      <c r="Q38" s="49">
        <f t="shared" si="11"/>
        <v>26.556252933071164</v>
      </c>
    </row>
    <row r="39" spans="1:18" x14ac:dyDescent="0.4">
      <c r="A39" s="17" t="s">
        <v>20</v>
      </c>
      <c r="B39" s="12" t="s">
        <v>41</v>
      </c>
      <c r="C39" s="19">
        <v>29.47868949541018</v>
      </c>
      <c r="D39" s="19">
        <v>5.4288821778178518</v>
      </c>
      <c r="E39" s="19">
        <f t="shared" si="0"/>
        <v>24.049807317592329</v>
      </c>
      <c r="F39" s="19">
        <f t="shared" si="1"/>
        <v>26.764248406501252</v>
      </c>
      <c r="G39" s="19">
        <f t="shared" si="2"/>
        <v>29.47868949541018</v>
      </c>
      <c r="H39" s="48">
        <f t="shared" si="3"/>
        <v>32.193130584319107</v>
      </c>
      <c r="I39" s="49">
        <f t="shared" si="4"/>
        <v>34.907571673228034</v>
      </c>
      <c r="J39" s="5"/>
      <c r="K39" s="19">
        <f t="shared" si="5"/>
        <v>25.135583753155899</v>
      </c>
      <c r="L39" s="19">
        <f t="shared" si="6"/>
        <v>26.764248406501252</v>
      </c>
      <c r="M39" s="19">
        <f t="shared" si="7"/>
        <v>28.39291305984661</v>
      </c>
      <c r="N39" s="19">
        <f t="shared" si="8"/>
        <v>29.47868949541018</v>
      </c>
      <c r="O39" s="50">
        <f t="shared" si="9"/>
        <v>30.56446593097375</v>
      </c>
      <c r="P39" s="48">
        <f t="shared" si="10"/>
        <v>32.193130584319107</v>
      </c>
      <c r="Q39" s="49">
        <f t="shared" si="11"/>
        <v>33.82179523766446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2650C-31CC-4DC0-BE6E-155D19CEB96F}">
  <sheetPr codeName="Sheet32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46" t="s">
        <v>105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64</v>
      </c>
      <c r="F2" s="66"/>
      <c r="G2" s="66"/>
      <c r="H2" s="66"/>
      <c r="I2" s="66"/>
      <c r="J2" s="41"/>
      <c r="K2" s="63" t="s">
        <v>65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7.9977542932628198</v>
      </c>
      <c r="D5" s="18">
        <v>2.133192901700188</v>
      </c>
      <c r="E5" s="19">
        <f>C5-D5</f>
        <v>5.8645613915626313</v>
      </c>
      <c r="F5" s="19">
        <f>C5-0.5*D5</f>
        <v>6.931157842412726</v>
      </c>
      <c r="G5" s="19">
        <f>C5</f>
        <v>7.9977542932628198</v>
      </c>
      <c r="H5" s="48">
        <f>C5+0.5*D5</f>
        <v>9.0643507441129145</v>
      </c>
      <c r="I5" s="49">
        <f>C5+D5</f>
        <v>10.130947194963008</v>
      </c>
      <c r="J5" s="5"/>
      <c r="K5" s="19">
        <f>C5-0.8*D5</f>
        <v>6.2911999719026692</v>
      </c>
      <c r="L5" s="19">
        <f>C5-0.5*D5</f>
        <v>6.931157842412726</v>
      </c>
      <c r="M5" s="19">
        <f>C5-0.2*D5</f>
        <v>7.571115712922782</v>
      </c>
      <c r="N5" s="19">
        <f>C5</f>
        <v>7.9977542932628198</v>
      </c>
      <c r="O5" s="50">
        <f>C5+0.2*D5</f>
        <v>8.4243928736028568</v>
      </c>
      <c r="P5" s="48">
        <f>C5+0.5*D5</f>
        <v>9.0643507441129145</v>
      </c>
      <c r="Q5" s="49">
        <f>C5+0.8*D5</f>
        <v>9.7043086146229705</v>
      </c>
    </row>
    <row r="6" spans="1:18" x14ac:dyDescent="0.4">
      <c r="A6" s="11" t="s">
        <v>47</v>
      </c>
      <c r="B6" s="12" t="s">
        <v>15</v>
      </c>
      <c r="C6" s="18">
        <v>8.4274648733037729</v>
      </c>
      <c r="D6" s="18">
        <v>1.9205645598858754</v>
      </c>
      <c r="E6" s="19">
        <f t="shared" ref="E6:E39" si="0">C6-D6</f>
        <v>6.5069003134178978</v>
      </c>
      <c r="F6" s="19">
        <f t="shared" ref="F6:F39" si="1">C6-0.5*D6</f>
        <v>7.4671825933608353</v>
      </c>
      <c r="G6" s="19">
        <f t="shared" ref="G6:G39" si="2">C6</f>
        <v>8.4274648733037729</v>
      </c>
      <c r="H6" s="48">
        <f t="shared" ref="H6:H39" si="3">C6+0.5*D6</f>
        <v>9.3877471532467105</v>
      </c>
      <c r="I6" s="49">
        <f t="shared" ref="I6:I39" si="4">C6+D6</f>
        <v>10.348029433189648</v>
      </c>
      <c r="J6" s="5"/>
      <c r="K6" s="19">
        <f t="shared" ref="K6:K39" si="5">C6-0.8*D6</f>
        <v>6.8910132253950724</v>
      </c>
      <c r="L6" s="19">
        <f t="shared" ref="L6:L39" si="6">C6-0.5*D6</f>
        <v>7.4671825933608353</v>
      </c>
      <c r="M6" s="19">
        <f t="shared" ref="M6:M39" si="7">C6-0.2*D6</f>
        <v>8.0433519613265982</v>
      </c>
      <c r="N6" s="19">
        <f t="shared" ref="N6:N39" si="8">C6</f>
        <v>8.4274648733037729</v>
      </c>
      <c r="O6" s="50">
        <f t="shared" ref="O6:O39" si="9">C6+0.2*D6</f>
        <v>8.8115777852809476</v>
      </c>
      <c r="P6" s="48">
        <f t="shared" ref="P6:P39" si="10">C6+0.5*D6</f>
        <v>9.3877471532467105</v>
      </c>
      <c r="Q6" s="49">
        <f t="shared" ref="Q6:Q39" si="11">C6+0.8*D6</f>
        <v>9.9639165212124734</v>
      </c>
    </row>
    <row r="7" spans="1:18" x14ac:dyDescent="0.4">
      <c r="A7" s="11" t="s">
        <v>22</v>
      </c>
      <c r="B7" s="12" t="s">
        <v>16</v>
      </c>
      <c r="C7" s="18">
        <v>2.5931788159000608</v>
      </c>
      <c r="D7" s="18">
        <v>1.0499797159588373</v>
      </c>
      <c r="E7" s="19">
        <f t="shared" si="0"/>
        <v>1.5431990999412235</v>
      </c>
      <c r="F7" s="19">
        <f t="shared" si="1"/>
        <v>2.0681889579206421</v>
      </c>
      <c r="G7" s="19">
        <f t="shared" si="2"/>
        <v>2.5931788159000608</v>
      </c>
      <c r="H7" s="48">
        <f t="shared" si="3"/>
        <v>3.1181686738794796</v>
      </c>
      <c r="I7" s="49">
        <f t="shared" si="4"/>
        <v>3.6431585318588979</v>
      </c>
      <c r="J7" s="5"/>
      <c r="K7" s="19">
        <f t="shared" si="5"/>
        <v>1.7531950431329908</v>
      </c>
      <c r="L7" s="19">
        <f t="shared" si="6"/>
        <v>2.0681889579206421</v>
      </c>
      <c r="M7" s="19">
        <f t="shared" si="7"/>
        <v>2.3831828727082933</v>
      </c>
      <c r="N7" s="19">
        <f t="shared" si="8"/>
        <v>2.5931788159000608</v>
      </c>
      <c r="O7" s="50">
        <f t="shared" si="9"/>
        <v>2.8031747590918283</v>
      </c>
      <c r="P7" s="48">
        <f t="shared" si="10"/>
        <v>3.1181686738794796</v>
      </c>
      <c r="Q7" s="49">
        <f t="shared" si="11"/>
        <v>3.4331625886671309</v>
      </c>
    </row>
    <row r="8" spans="1:18" x14ac:dyDescent="0.4">
      <c r="A8" s="11" t="s">
        <v>23</v>
      </c>
      <c r="B8" s="12" t="s">
        <v>15</v>
      </c>
      <c r="C8" s="18">
        <v>6.3981385853249186</v>
      </c>
      <c r="D8" s="18">
        <v>1.9353588172700686</v>
      </c>
      <c r="E8" s="19">
        <f t="shared" si="0"/>
        <v>4.4627797680548502</v>
      </c>
      <c r="F8" s="19">
        <f t="shared" si="1"/>
        <v>5.430459176689884</v>
      </c>
      <c r="G8" s="19">
        <f t="shared" si="2"/>
        <v>6.3981385853249186</v>
      </c>
      <c r="H8" s="48">
        <f t="shared" si="3"/>
        <v>7.3658179939599533</v>
      </c>
      <c r="I8" s="49">
        <f t="shared" si="4"/>
        <v>8.3334974025949879</v>
      </c>
      <c r="J8" s="5"/>
      <c r="K8" s="19">
        <f t="shared" si="5"/>
        <v>4.8498515315088637</v>
      </c>
      <c r="L8" s="19">
        <f t="shared" si="6"/>
        <v>5.430459176689884</v>
      </c>
      <c r="M8" s="19">
        <f t="shared" si="7"/>
        <v>6.0110668218709051</v>
      </c>
      <c r="N8" s="19">
        <f t="shared" si="8"/>
        <v>6.3981385853249186</v>
      </c>
      <c r="O8" s="50">
        <f t="shared" si="9"/>
        <v>6.7852103487789321</v>
      </c>
      <c r="P8" s="48">
        <f t="shared" si="10"/>
        <v>7.3658179939599533</v>
      </c>
      <c r="Q8" s="49">
        <f t="shared" si="11"/>
        <v>7.9464256391409736</v>
      </c>
    </row>
    <row r="9" spans="1:18" x14ac:dyDescent="0.4">
      <c r="A9" s="11" t="s">
        <v>24</v>
      </c>
      <c r="B9" s="12" t="s">
        <v>16</v>
      </c>
      <c r="C9" s="18">
        <v>2.437936831992364</v>
      </c>
      <c r="D9" s="18">
        <v>0.9859571799513912</v>
      </c>
      <c r="E9" s="19">
        <f t="shared" si="0"/>
        <v>1.4519796520409729</v>
      </c>
      <c r="F9" s="19">
        <f t="shared" si="1"/>
        <v>1.9449582420166684</v>
      </c>
      <c r="G9" s="19">
        <f t="shared" si="2"/>
        <v>2.437936831992364</v>
      </c>
      <c r="H9" s="48">
        <f t="shared" si="3"/>
        <v>2.9309154219680598</v>
      </c>
      <c r="I9" s="49">
        <f t="shared" si="4"/>
        <v>3.4238940119437551</v>
      </c>
      <c r="J9" s="5"/>
      <c r="K9" s="19">
        <f t="shared" si="5"/>
        <v>1.6491710880312511</v>
      </c>
      <c r="L9" s="19">
        <f t="shared" si="6"/>
        <v>1.9449582420166684</v>
      </c>
      <c r="M9" s="19">
        <f t="shared" si="7"/>
        <v>2.2407453960020858</v>
      </c>
      <c r="N9" s="19">
        <f t="shared" si="8"/>
        <v>2.437936831992364</v>
      </c>
      <c r="O9" s="50">
        <f t="shared" si="9"/>
        <v>2.6351282679826422</v>
      </c>
      <c r="P9" s="48">
        <f t="shared" si="10"/>
        <v>2.9309154219680598</v>
      </c>
      <c r="Q9" s="49">
        <f t="shared" si="11"/>
        <v>3.2267025759534769</v>
      </c>
    </row>
    <row r="10" spans="1:18" x14ac:dyDescent="0.4">
      <c r="A10" s="9" t="s">
        <v>25</v>
      </c>
      <c r="B10" s="12" t="s">
        <v>18</v>
      </c>
      <c r="C10" s="20">
        <v>27.854473399783711</v>
      </c>
      <c r="D10" s="20">
        <v>5.3146269336797207</v>
      </c>
      <c r="E10" s="19">
        <f t="shared" si="0"/>
        <v>22.539846466103988</v>
      </c>
      <c r="F10" s="19">
        <f t="shared" si="1"/>
        <v>25.197159932943851</v>
      </c>
      <c r="G10" s="19">
        <f t="shared" si="2"/>
        <v>27.854473399783711</v>
      </c>
      <c r="H10" s="48">
        <f t="shared" si="3"/>
        <v>30.51178686662357</v>
      </c>
      <c r="I10" s="49">
        <f t="shared" si="4"/>
        <v>33.169100333463433</v>
      </c>
      <c r="J10" s="5"/>
      <c r="K10" s="19">
        <f t="shared" si="5"/>
        <v>23.602771852839933</v>
      </c>
      <c r="L10" s="19">
        <f t="shared" si="6"/>
        <v>25.197159932943851</v>
      </c>
      <c r="M10" s="19">
        <f t="shared" si="7"/>
        <v>26.791548013047766</v>
      </c>
      <c r="N10" s="19">
        <f t="shared" si="8"/>
        <v>27.854473399783711</v>
      </c>
      <c r="O10" s="50">
        <f t="shared" si="9"/>
        <v>28.917398786519655</v>
      </c>
      <c r="P10" s="48">
        <f t="shared" si="10"/>
        <v>30.51178686662357</v>
      </c>
      <c r="Q10" s="49">
        <f t="shared" si="11"/>
        <v>32.106174946727485</v>
      </c>
      <c r="R10" s="1"/>
    </row>
    <row r="11" spans="1:18" x14ac:dyDescent="0.4">
      <c r="A11" s="11" t="s">
        <v>63</v>
      </c>
      <c r="B11" s="12" t="s">
        <v>15</v>
      </c>
      <c r="C11" s="18">
        <v>7.1137024138345799</v>
      </c>
      <c r="D11" s="18">
        <v>2.1108238420624721</v>
      </c>
      <c r="E11" s="49">
        <f t="shared" si="0"/>
        <v>5.0028785717721078</v>
      </c>
      <c r="F11" s="48">
        <f t="shared" si="1"/>
        <v>6.0582904928033443</v>
      </c>
      <c r="G11" s="19">
        <f t="shared" si="2"/>
        <v>7.1137024138345799</v>
      </c>
      <c r="H11" s="19">
        <f t="shared" si="3"/>
        <v>8.1691143348658155</v>
      </c>
      <c r="I11" s="19">
        <f t="shared" si="4"/>
        <v>9.224526255897052</v>
      </c>
      <c r="J11" s="5"/>
      <c r="K11" s="49">
        <f t="shared" si="5"/>
        <v>5.4250433401846019</v>
      </c>
      <c r="L11" s="48">
        <f t="shared" si="6"/>
        <v>6.0582904928033443</v>
      </c>
      <c r="M11" s="50">
        <f t="shared" si="7"/>
        <v>6.6915376454220858</v>
      </c>
      <c r="N11" s="19">
        <f t="shared" si="8"/>
        <v>7.1137024138345799</v>
      </c>
      <c r="O11" s="19">
        <f t="shared" si="9"/>
        <v>7.535867182247074</v>
      </c>
      <c r="P11" s="19">
        <f t="shared" si="10"/>
        <v>8.1691143348658155</v>
      </c>
      <c r="Q11" s="19">
        <f t="shared" si="11"/>
        <v>8.802361487484557</v>
      </c>
    </row>
    <row r="12" spans="1:18" x14ac:dyDescent="0.4">
      <c r="A12" s="11" t="s">
        <v>26</v>
      </c>
      <c r="B12" s="12" t="s">
        <v>16</v>
      </c>
      <c r="C12" s="18">
        <v>2.7295664705175806</v>
      </c>
      <c r="D12" s="18">
        <v>0.77900049424983941</v>
      </c>
      <c r="E12" s="49">
        <f t="shared" si="0"/>
        <v>1.9505659762677412</v>
      </c>
      <c r="F12" s="48">
        <f t="shared" si="1"/>
        <v>2.340066223392661</v>
      </c>
      <c r="G12" s="19">
        <f t="shared" si="2"/>
        <v>2.7295664705175806</v>
      </c>
      <c r="H12" s="19">
        <f t="shared" si="3"/>
        <v>3.1190667176425002</v>
      </c>
      <c r="I12" s="19">
        <f t="shared" si="4"/>
        <v>3.5085669647674198</v>
      </c>
      <c r="J12" s="5"/>
      <c r="K12" s="49">
        <f t="shared" si="5"/>
        <v>2.1063660751177089</v>
      </c>
      <c r="L12" s="48">
        <f t="shared" si="6"/>
        <v>2.340066223392661</v>
      </c>
      <c r="M12" s="50">
        <f t="shared" si="7"/>
        <v>2.5737663716676127</v>
      </c>
      <c r="N12" s="19">
        <f t="shared" si="8"/>
        <v>2.7295664705175806</v>
      </c>
      <c r="O12" s="19">
        <f t="shared" si="9"/>
        <v>2.8853665693675485</v>
      </c>
      <c r="P12" s="19">
        <f t="shared" si="10"/>
        <v>3.1190667176425002</v>
      </c>
      <c r="Q12" s="19">
        <f t="shared" si="11"/>
        <v>3.3527668659174523</v>
      </c>
    </row>
    <row r="13" spans="1:18" x14ac:dyDescent="0.4">
      <c r="A13" s="11" t="s">
        <v>27</v>
      </c>
      <c r="B13" s="12" t="s">
        <v>16</v>
      </c>
      <c r="C13" s="18">
        <v>2.7610303830911795</v>
      </c>
      <c r="D13" s="18">
        <v>0.76371670291394955</v>
      </c>
      <c r="E13" s="49">
        <f t="shared" si="0"/>
        <v>1.99731368017723</v>
      </c>
      <c r="F13" s="48">
        <f t="shared" si="1"/>
        <v>2.3791720316342047</v>
      </c>
      <c r="G13" s="19">
        <f t="shared" si="2"/>
        <v>2.7610303830911795</v>
      </c>
      <c r="H13" s="19">
        <f t="shared" si="3"/>
        <v>3.1428887345481544</v>
      </c>
      <c r="I13" s="19">
        <f t="shared" si="4"/>
        <v>3.5247470860051289</v>
      </c>
      <c r="J13" s="5"/>
      <c r="K13" s="49">
        <f t="shared" si="5"/>
        <v>2.1500570207600198</v>
      </c>
      <c r="L13" s="48">
        <f t="shared" si="6"/>
        <v>2.3791720316342047</v>
      </c>
      <c r="M13" s="50">
        <f t="shared" si="7"/>
        <v>2.6082870425083895</v>
      </c>
      <c r="N13" s="19">
        <f t="shared" si="8"/>
        <v>2.7610303830911795</v>
      </c>
      <c r="O13" s="19">
        <f t="shared" si="9"/>
        <v>2.9137737236739696</v>
      </c>
      <c r="P13" s="19">
        <f t="shared" si="10"/>
        <v>3.1428887345481544</v>
      </c>
      <c r="Q13" s="19">
        <f t="shared" si="11"/>
        <v>3.3720037454223393</v>
      </c>
    </row>
    <row r="14" spans="1:18" x14ac:dyDescent="0.4">
      <c r="A14" s="11" t="s">
        <v>28</v>
      </c>
      <c r="B14" s="12" t="s">
        <v>16</v>
      </c>
      <c r="C14" s="18">
        <v>2.6587726672271108</v>
      </c>
      <c r="D14" s="18">
        <v>0.84283854307700545</v>
      </c>
      <c r="E14" s="49">
        <f t="shared" si="0"/>
        <v>1.8159341241501052</v>
      </c>
      <c r="F14" s="48">
        <f t="shared" si="1"/>
        <v>2.2373533956886082</v>
      </c>
      <c r="G14" s="19">
        <f t="shared" si="2"/>
        <v>2.6587726672271108</v>
      </c>
      <c r="H14" s="19">
        <f t="shared" si="3"/>
        <v>3.0801919387656134</v>
      </c>
      <c r="I14" s="19">
        <f t="shared" si="4"/>
        <v>3.5016112103041164</v>
      </c>
      <c r="J14" s="5"/>
      <c r="K14" s="49">
        <f t="shared" si="5"/>
        <v>1.9845018327655064</v>
      </c>
      <c r="L14" s="48">
        <f t="shared" si="6"/>
        <v>2.2373533956886082</v>
      </c>
      <c r="M14" s="50">
        <f t="shared" si="7"/>
        <v>2.4902049586117099</v>
      </c>
      <c r="N14" s="19">
        <f t="shared" si="8"/>
        <v>2.6587726672271108</v>
      </c>
      <c r="O14" s="19">
        <f t="shared" si="9"/>
        <v>2.8273403758425117</v>
      </c>
      <c r="P14" s="19">
        <f t="shared" si="10"/>
        <v>3.0801919387656134</v>
      </c>
      <c r="Q14" s="19">
        <f t="shared" si="11"/>
        <v>3.3330435016887154</v>
      </c>
    </row>
    <row r="15" spans="1:18" x14ac:dyDescent="0.4">
      <c r="A15" s="13" t="s">
        <v>48</v>
      </c>
      <c r="B15" s="14" t="s">
        <v>17</v>
      </c>
      <c r="C15" s="21">
        <v>15.263071934670467</v>
      </c>
      <c r="D15" s="21">
        <v>3.2893377138374253</v>
      </c>
      <c r="E15" s="51">
        <f t="shared" si="0"/>
        <v>11.973734220833041</v>
      </c>
      <c r="F15" s="52">
        <f t="shared" si="1"/>
        <v>13.618403077751754</v>
      </c>
      <c r="G15" s="22">
        <f t="shared" si="2"/>
        <v>15.263071934670467</v>
      </c>
      <c r="H15" s="22">
        <f t="shared" si="3"/>
        <v>16.90774079158918</v>
      </c>
      <c r="I15" s="22">
        <f t="shared" si="4"/>
        <v>18.552409648507894</v>
      </c>
      <c r="J15" s="6"/>
      <c r="K15" s="51">
        <f t="shared" si="5"/>
        <v>12.631601763600527</v>
      </c>
      <c r="L15" s="52">
        <f t="shared" si="6"/>
        <v>13.618403077751754</v>
      </c>
      <c r="M15" s="53">
        <f t="shared" si="7"/>
        <v>14.605204391902982</v>
      </c>
      <c r="N15" s="22">
        <f t="shared" si="8"/>
        <v>15.263071934670467</v>
      </c>
      <c r="O15" s="22">
        <f t="shared" si="9"/>
        <v>15.920939477437953</v>
      </c>
      <c r="P15" s="22">
        <f t="shared" si="10"/>
        <v>16.90774079158918</v>
      </c>
      <c r="Q15" s="22">
        <f t="shared" si="11"/>
        <v>17.894542105740406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6.4189744205595831</v>
      </c>
      <c r="D17" s="18">
        <v>2.2985997376420531</v>
      </c>
      <c r="E17" s="49">
        <f t="shared" si="0"/>
        <v>4.1203746829175305</v>
      </c>
      <c r="F17" s="48">
        <f t="shared" si="1"/>
        <v>5.2696745517385564</v>
      </c>
      <c r="G17" s="19">
        <f t="shared" si="2"/>
        <v>6.4189744205595831</v>
      </c>
      <c r="H17" s="19">
        <f t="shared" si="3"/>
        <v>7.5682742893806099</v>
      </c>
      <c r="I17" s="19">
        <f t="shared" si="4"/>
        <v>8.7175741582016357</v>
      </c>
      <c r="J17" s="5"/>
      <c r="K17" s="49">
        <f t="shared" si="5"/>
        <v>4.5800946304459407</v>
      </c>
      <c r="L17" s="48">
        <f t="shared" si="6"/>
        <v>5.2696745517385564</v>
      </c>
      <c r="M17" s="50">
        <f t="shared" si="7"/>
        <v>5.9592544730311729</v>
      </c>
      <c r="N17" s="19">
        <f t="shared" si="8"/>
        <v>6.4189744205595831</v>
      </c>
      <c r="O17" s="19">
        <f t="shared" si="9"/>
        <v>6.8786943680879933</v>
      </c>
      <c r="P17" s="19">
        <f t="shared" si="10"/>
        <v>7.5682742893806099</v>
      </c>
      <c r="Q17" s="19">
        <f t="shared" si="11"/>
        <v>8.2578542106732264</v>
      </c>
    </row>
    <row r="18" spans="1:18" x14ac:dyDescent="0.4">
      <c r="A18" s="11" t="s">
        <v>30</v>
      </c>
      <c r="B18" s="12" t="s">
        <v>15</v>
      </c>
      <c r="C18" s="18">
        <v>6.5157319562868095</v>
      </c>
      <c r="D18" s="18">
        <v>2.4241855306727671</v>
      </c>
      <c r="E18" s="19">
        <f t="shared" si="0"/>
        <v>4.0915464256140428</v>
      </c>
      <c r="F18" s="19">
        <f t="shared" si="1"/>
        <v>5.3036391909504257</v>
      </c>
      <c r="G18" s="19">
        <f t="shared" si="2"/>
        <v>6.5157319562868095</v>
      </c>
      <c r="H18" s="48">
        <f t="shared" si="3"/>
        <v>7.7278247216231932</v>
      </c>
      <c r="I18" s="49">
        <f t="shared" si="4"/>
        <v>8.9399174869595761</v>
      </c>
      <c r="J18" s="5"/>
      <c r="K18" s="19">
        <f t="shared" si="5"/>
        <v>4.5763835317485952</v>
      </c>
      <c r="L18" s="19">
        <f t="shared" si="6"/>
        <v>5.3036391909504257</v>
      </c>
      <c r="M18" s="19">
        <f t="shared" si="7"/>
        <v>6.0308948501522561</v>
      </c>
      <c r="N18" s="19">
        <f t="shared" si="8"/>
        <v>6.5157319562868095</v>
      </c>
      <c r="O18" s="50">
        <f t="shared" si="9"/>
        <v>7.0005690624213628</v>
      </c>
      <c r="P18" s="49">
        <f t="shared" si="10"/>
        <v>7.7278247216231932</v>
      </c>
      <c r="Q18" s="49">
        <f t="shared" si="11"/>
        <v>8.4550803808250237</v>
      </c>
    </row>
    <row r="19" spans="1:18" x14ac:dyDescent="0.4">
      <c r="A19" s="11" t="s">
        <v>59</v>
      </c>
      <c r="B19" s="12" t="s">
        <v>15</v>
      </c>
      <c r="C19" s="18">
        <v>6.9335655097874245</v>
      </c>
      <c r="D19" s="18">
        <v>2.4778122503815672</v>
      </c>
      <c r="E19" s="19">
        <f t="shared" si="0"/>
        <v>4.4557532594058573</v>
      </c>
      <c r="F19" s="19">
        <f t="shared" si="1"/>
        <v>5.6946593845966405</v>
      </c>
      <c r="G19" s="19">
        <f t="shared" si="2"/>
        <v>6.9335655097874245</v>
      </c>
      <c r="H19" s="48">
        <f t="shared" si="3"/>
        <v>8.1724716349782085</v>
      </c>
      <c r="I19" s="49">
        <f t="shared" si="4"/>
        <v>9.4113777601689925</v>
      </c>
      <c r="J19" s="5"/>
      <c r="K19" s="19">
        <f t="shared" si="5"/>
        <v>4.9513157094821709</v>
      </c>
      <c r="L19" s="19">
        <f t="shared" si="6"/>
        <v>5.6946593845966405</v>
      </c>
      <c r="M19" s="19">
        <f t="shared" si="7"/>
        <v>6.4380030597111109</v>
      </c>
      <c r="N19" s="19">
        <f t="shared" si="8"/>
        <v>6.9335655097874245</v>
      </c>
      <c r="O19" s="50">
        <f t="shared" si="9"/>
        <v>7.4291279598637381</v>
      </c>
      <c r="P19" s="49">
        <f t="shared" si="10"/>
        <v>8.1724716349782085</v>
      </c>
      <c r="Q19" s="49">
        <f t="shared" si="11"/>
        <v>8.9158153100926789</v>
      </c>
    </row>
    <row r="20" spans="1:18" x14ac:dyDescent="0.4">
      <c r="A20" s="11" t="s">
        <v>60</v>
      </c>
      <c r="B20" s="12" t="s">
        <v>15</v>
      </c>
      <c r="C20" s="24">
        <v>6.1395460550018077</v>
      </c>
      <c r="D20" s="24">
        <v>2.279338617878341</v>
      </c>
      <c r="E20" s="19">
        <f t="shared" si="0"/>
        <v>3.8602074371234667</v>
      </c>
      <c r="F20" s="19">
        <f t="shared" si="1"/>
        <v>4.999876746062637</v>
      </c>
      <c r="G20" s="19">
        <f t="shared" si="2"/>
        <v>6.1395460550018077</v>
      </c>
      <c r="H20" s="48">
        <f t="shared" si="3"/>
        <v>7.2792153639409785</v>
      </c>
      <c r="I20" s="49">
        <f t="shared" si="4"/>
        <v>8.4188846728801483</v>
      </c>
      <c r="J20" s="5"/>
      <c r="K20" s="19">
        <f t="shared" si="5"/>
        <v>4.3160751606991345</v>
      </c>
      <c r="L20" s="19">
        <f t="shared" si="6"/>
        <v>4.999876746062637</v>
      </c>
      <c r="M20" s="19">
        <f t="shared" si="7"/>
        <v>5.6836783314261394</v>
      </c>
      <c r="N20" s="19">
        <f t="shared" si="8"/>
        <v>6.1395460550018077</v>
      </c>
      <c r="O20" s="50">
        <f t="shared" si="9"/>
        <v>6.595413778577476</v>
      </c>
      <c r="P20" s="49">
        <f t="shared" si="10"/>
        <v>7.2792153639409785</v>
      </c>
      <c r="Q20" s="49">
        <f t="shared" si="11"/>
        <v>7.9630169493044809</v>
      </c>
      <c r="R20" s="44"/>
    </row>
    <row r="21" spans="1:18" x14ac:dyDescent="0.4">
      <c r="A21" s="11" t="s">
        <v>31</v>
      </c>
      <c r="B21" s="12" t="s">
        <v>17</v>
      </c>
      <c r="C21" s="18">
        <v>10.665822024738867</v>
      </c>
      <c r="D21" s="18">
        <v>3.9995854026847018</v>
      </c>
      <c r="E21" s="19">
        <f t="shared" si="0"/>
        <v>6.666236622054166</v>
      </c>
      <c r="F21" s="19">
        <f t="shared" si="1"/>
        <v>8.6660293233965167</v>
      </c>
      <c r="G21" s="19">
        <f t="shared" si="2"/>
        <v>10.665822024738867</v>
      </c>
      <c r="H21" s="48">
        <f t="shared" si="3"/>
        <v>12.665614726081218</v>
      </c>
      <c r="I21" s="49">
        <f t="shared" si="4"/>
        <v>14.665407427423569</v>
      </c>
      <c r="J21" s="5"/>
      <c r="K21" s="19">
        <f t="shared" si="5"/>
        <v>7.4661537025911056</v>
      </c>
      <c r="L21" s="19">
        <f t="shared" si="6"/>
        <v>8.6660293233965167</v>
      </c>
      <c r="M21" s="19">
        <f t="shared" si="7"/>
        <v>9.865904944201926</v>
      </c>
      <c r="N21" s="19">
        <f t="shared" si="8"/>
        <v>10.665822024738867</v>
      </c>
      <c r="O21" s="50">
        <f t="shared" si="9"/>
        <v>11.465739105275809</v>
      </c>
      <c r="P21" s="49">
        <f t="shared" si="10"/>
        <v>12.665614726081218</v>
      </c>
      <c r="Q21" s="49">
        <f t="shared" si="11"/>
        <v>13.865490346886629</v>
      </c>
    </row>
    <row r="22" spans="1:18" x14ac:dyDescent="0.4">
      <c r="A22" s="11" t="s">
        <v>67</v>
      </c>
      <c r="B22" s="12" t="s">
        <v>15</v>
      </c>
      <c r="C22" s="18">
        <v>5.8841959889516318</v>
      </c>
      <c r="D22" s="18">
        <v>2.3737079535848822</v>
      </c>
      <c r="E22" s="19">
        <f t="shared" si="0"/>
        <v>3.5104880353667496</v>
      </c>
      <c r="F22" s="19">
        <f t="shared" si="1"/>
        <v>4.6973420121591909</v>
      </c>
      <c r="G22" s="19">
        <f t="shared" si="2"/>
        <v>5.8841959889516318</v>
      </c>
      <c r="H22" s="48">
        <f t="shared" si="3"/>
        <v>7.0710499657440726</v>
      </c>
      <c r="I22" s="49">
        <f t="shared" si="4"/>
        <v>8.2579039425365135</v>
      </c>
      <c r="J22" s="5"/>
      <c r="K22" s="19">
        <f t="shared" si="5"/>
        <v>3.9852296260837257</v>
      </c>
      <c r="L22" s="19">
        <f t="shared" si="6"/>
        <v>4.6973420121591909</v>
      </c>
      <c r="M22" s="19">
        <f t="shared" si="7"/>
        <v>5.4094543982346552</v>
      </c>
      <c r="N22" s="19">
        <f t="shared" si="8"/>
        <v>5.8841959889516318</v>
      </c>
      <c r="O22" s="50">
        <f t="shared" si="9"/>
        <v>6.3589375796686083</v>
      </c>
      <c r="P22" s="49">
        <f t="shared" si="10"/>
        <v>7.0710499657440726</v>
      </c>
      <c r="Q22" s="49">
        <f t="shared" si="11"/>
        <v>7.7831623518195379</v>
      </c>
    </row>
    <row r="23" spans="1:18" x14ac:dyDescent="0.4">
      <c r="A23" s="11" t="s">
        <v>32</v>
      </c>
      <c r="B23" s="12" t="s">
        <v>18</v>
      </c>
      <c r="C23" s="18">
        <v>20.076402065569855</v>
      </c>
      <c r="D23" s="18">
        <v>6.1799892873116216</v>
      </c>
      <c r="E23" s="19">
        <f t="shared" si="0"/>
        <v>13.896412778258235</v>
      </c>
      <c r="F23" s="19">
        <f t="shared" si="1"/>
        <v>16.986407421914045</v>
      </c>
      <c r="G23" s="19">
        <f t="shared" si="2"/>
        <v>20.076402065569855</v>
      </c>
      <c r="H23" s="48">
        <f t="shared" si="3"/>
        <v>23.166396709225666</v>
      </c>
      <c r="I23" s="49">
        <f t="shared" si="4"/>
        <v>26.256391352881476</v>
      </c>
      <c r="J23" s="5"/>
      <c r="K23" s="19">
        <f t="shared" si="5"/>
        <v>15.132410635720557</v>
      </c>
      <c r="L23" s="19">
        <f t="shared" si="6"/>
        <v>16.986407421914045</v>
      </c>
      <c r="M23" s="19">
        <f t="shared" si="7"/>
        <v>18.840404208107529</v>
      </c>
      <c r="N23" s="19">
        <f t="shared" si="8"/>
        <v>20.076402065569855</v>
      </c>
      <c r="O23" s="50">
        <f t="shared" si="9"/>
        <v>21.312399923032181</v>
      </c>
      <c r="P23" s="49">
        <f t="shared" si="10"/>
        <v>23.166396709225666</v>
      </c>
      <c r="Q23" s="49">
        <f t="shared" si="11"/>
        <v>25.020393495419153</v>
      </c>
    </row>
    <row r="24" spans="1:18" x14ac:dyDescent="0.4">
      <c r="A24" s="11" t="s">
        <v>68</v>
      </c>
      <c r="B24" s="12" t="s">
        <v>16</v>
      </c>
      <c r="C24" s="18">
        <v>1.3858052119610822</v>
      </c>
      <c r="D24" s="18">
        <v>0.67112978003265844</v>
      </c>
      <c r="E24" s="27">
        <f t="shared" si="0"/>
        <v>0.71467543192842375</v>
      </c>
      <c r="F24" s="19">
        <f t="shared" si="1"/>
        <v>1.0502403219447529</v>
      </c>
      <c r="G24" s="19">
        <f t="shared" si="2"/>
        <v>1.3858052119610822</v>
      </c>
      <c r="H24" s="48">
        <f t="shared" si="3"/>
        <v>1.7213701019774115</v>
      </c>
      <c r="I24" s="49">
        <f t="shared" si="4"/>
        <v>2.0569349919937405</v>
      </c>
      <c r="J24" s="5"/>
      <c r="K24" s="27">
        <f t="shared" si="5"/>
        <v>0.8489013879349554</v>
      </c>
      <c r="L24" s="19">
        <f t="shared" si="6"/>
        <v>1.0502403219447529</v>
      </c>
      <c r="M24" s="19">
        <f t="shared" si="7"/>
        <v>1.2515792559545504</v>
      </c>
      <c r="N24" s="19">
        <f t="shared" si="8"/>
        <v>1.3858052119610822</v>
      </c>
      <c r="O24" s="50">
        <f t="shared" si="9"/>
        <v>1.5200311679676139</v>
      </c>
      <c r="P24" s="49">
        <f t="shared" si="10"/>
        <v>1.7213701019774115</v>
      </c>
      <c r="Q24" s="49">
        <f t="shared" si="11"/>
        <v>1.922709035987209</v>
      </c>
    </row>
    <row r="25" spans="1:18" x14ac:dyDescent="0.4">
      <c r="A25" s="11" t="s">
        <v>69</v>
      </c>
      <c r="B25" s="12" t="s">
        <v>16</v>
      </c>
      <c r="C25" s="18">
        <v>1.8373603938993739</v>
      </c>
      <c r="D25" s="18">
        <v>0.90859550027474567</v>
      </c>
      <c r="E25" s="27">
        <f t="shared" si="0"/>
        <v>0.92876489362462822</v>
      </c>
      <c r="F25" s="19">
        <f t="shared" si="1"/>
        <v>1.3830626437620011</v>
      </c>
      <c r="G25" s="19">
        <f t="shared" si="2"/>
        <v>1.8373603938993739</v>
      </c>
      <c r="H25" s="48">
        <f t="shared" si="3"/>
        <v>2.2916581440367469</v>
      </c>
      <c r="I25" s="49">
        <f t="shared" si="4"/>
        <v>2.7459558941741196</v>
      </c>
      <c r="J25" s="5"/>
      <c r="K25" s="19">
        <f t="shared" si="5"/>
        <v>1.1104839936795772</v>
      </c>
      <c r="L25" s="19">
        <f t="shared" si="6"/>
        <v>1.3830626437620011</v>
      </c>
      <c r="M25" s="19">
        <f t="shared" si="7"/>
        <v>1.6556412938444247</v>
      </c>
      <c r="N25" s="19">
        <f t="shared" si="8"/>
        <v>1.8373603938993739</v>
      </c>
      <c r="O25" s="50">
        <f t="shared" si="9"/>
        <v>2.0190794939543228</v>
      </c>
      <c r="P25" s="49">
        <f t="shared" si="10"/>
        <v>2.2916581440367469</v>
      </c>
      <c r="Q25" s="49">
        <f t="shared" si="11"/>
        <v>2.5642367941191706</v>
      </c>
    </row>
    <row r="26" spans="1:18" x14ac:dyDescent="0.4">
      <c r="A26" s="54" t="s">
        <v>70</v>
      </c>
      <c r="B26" s="14" t="s">
        <v>36</v>
      </c>
      <c r="C26" s="25">
        <v>38.835691125255742</v>
      </c>
      <c r="D26" s="25">
        <v>10.598433629445219</v>
      </c>
      <c r="E26" s="22">
        <f t="shared" si="0"/>
        <v>28.237257495810525</v>
      </c>
      <c r="F26" s="22">
        <f t="shared" si="1"/>
        <v>33.53647431053313</v>
      </c>
      <c r="G26" s="22">
        <f t="shared" si="2"/>
        <v>38.835691125255742</v>
      </c>
      <c r="H26" s="52">
        <f t="shared" si="3"/>
        <v>44.134907939978355</v>
      </c>
      <c r="I26" s="51">
        <f t="shared" si="4"/>
        <v>49.43412475470096</v>
      </c>
      <c r="J26" s="6"/>
      <c r="K26" s="22">
        <f t="shared" si="5"/>
        <v>30.356944221699564</v>
      </c>
      <c r="L26" s="22">
        <f t="shared" si="6"/>
        <v>33.53647431053313</v>
      </c>
      <c r="M26" s="22">
        <f t="shared" si="7"/>
        <v>36.716004399366696</v>
      </c>
      <c r="N26" s="22">
        <f t="shared" si="8"/>
        <v>38.835691125255742</v>
      </c>
      <c r="O26" s="53">
        <f t="shared" si="9"/>
        <v>40.955377851144789</v>
      </c>
      <c r="P26" s="51">
        <f t="shared" si="10"/>
        <v>44.134907939978355</v>
      </c>
      <c r="Q26" s="51">
        <f t="shared" si="11"/>
        <v>47.314438028811921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7.1745166326407768</v>
      </c>
      <c r="D28" s="18">
        <v>2.2172149819471119</v>
      </c>
      <c r="E28" s="49">
        <f t="shared" si="0"/>
        <v>4.9573016506936654</v>
      </c>
      <c r="F28" s="48">
        <f t="shared" si="1"/>
        <v>6.0659091416672206</v>
      </c>
      <c r="G28" s="19">
        <f t="shared" si="2"/>
        <v>7.1745166326407768</v>
      </c>
      <c r="H28" s="19">
        <f t="shared" si="3"/>
        <v>8.283124123614332</v>
      </c>
      <c r="I28" s="19">
        <f t="shared" si="4"/>
        <v>9.3917316145878882</v>
      </c>
      <c r="J28" s="5"/>
      <c r="K28" s="49">
        <f t="shared" si="5"/>
        <v>5.4007446470830871</v>
      </c>
      <c r="L28" s="48">
        <f t="shared" si="6"/>
        <v>6.0659091416672206</v>
      </c>
      <c r="M28" s="50">
        <f t="shared" si="7"/>
        <v>6.7310736362513541</v>
      </c>
      <c r="N28" s="19">
        <f t="shared" si="8"/>
        <v>7.1745166326407768</v>
      </c>
      <c r="O28" s="19">
        <f t="shared" si="9"/>
        <v>7.6179596290301994</v>
      </c>
      <c r="P28" s="19">
        <f t="shared" si="10"/>
        <v>8.283124123614332</v>
      </c>
      <c r="Q28" s="19">
        <f t="shared" si="11"/>
        <v>8.9482886181984664</v>
      </c>
    </row>
    <row r="29" spans="1:18" x14ac:dyDescent="0.4">
      <c r="A29" s="11" t="s">
        <v>62</v>
      </c>
      <c r="B29" s="12" t="s">
        <v>15</v>
      </c>
      <c r="C29" s="18">
        <v>7.8453344541852568</v>
      </c>
      <c r="D29" s="18">
        <v>2.1063118870776258</v>
      </c>
      <c r="E29" s="49">
        <f t="shared" si="0"/>
        <v>5.7390225671076305</v>
      </c>
      <c r="F29" s="48">
        <f t="shared" si="1"/>
        <v>6.7921785106464441</v>
      </c>
      <c r="G29" s="19">
        <f t="shared" si="2"/>
        <v>7.8453344541852568</v>
      </c>
      <c r="H29" s="19">
        <f t="shared" si="3"/>
        <v>8.8984903977240695</v>
      </c>
      <c r="I29" s="19">
        <f t="shared" si="4"/>
        <v>9.9516463412628831</v>
      </c>
      <c r="J29" s="5"/>
      <c r="K29" s="49">
        <f t="shared" si="5"/>
        <v>6.1602849445231556</v>
      </c>
      <c r="L29" s="48">
        <f t="shared" si="6"/>
        <v>6.7921785106464441</v>
      </c>
      <c r="M29" s="50">
        <f t="shared" si="7"/>
        <v>7.4240720767697317</v>
      </c>
      <c r="N29" s="19">
        <f t="shared" si="8"/>
        <v>7.8453344541852568</v>
      </c>
      <c r="O29" s="19">
        <f t="shared" si="9"/>
        <v>8.2665968316007827</v>
      </c>
      <c r="P29" s="19">
        <f t="shared" si="10"/>
        <v>8.8984903977240695</v>
      </c>
      <c r="Q29" s="19">
        <f t="shared" si="11"/>
        <v>9.530383963847358</v>
      </c>
    </row>
    <row r="30" spans="1:18" x14ac:dyDescent="0.4">
      <c r="A30" s="11" t="s">
        <v>33</v>
      </c>
      <c r="B30" s="12" t="s">
        <v>15</v>
      </c>
      <c r="C30" s="18">
        <v>9.4044914134742292</v>
      </c>
      <c r="D30" s="18">
        <v>2.2957482086524488</v>
      </c>
      <c r="E30" s="49">
        <f t="shared" si="0"/>
        <v>7.1087432048217805</v>
      </c>
      <c r="F30" s="48">
        <f t="shared" si="1"/>
        <v>8.2566173091480053</v>
      </c>
      <c r="G30" s="19">
        <f t="shared" si="2"/>
        <v>9.4044914134742292</v>
      </c>
      <c r="H30" s="19">
        <f t="shared" si="3"/>
        <v>10.552365517800453</v>
      </c>
      <c r="I30" s="19">
        <f t="shared" si="4"/>
        <v>11.700239622126677</v>
      </c>
      <c r="J30" s="5"/>
      <c r="K30" s="49">
        <f t="shared" si="5"/>
        <v>7.5678928465522706</v>
      </c>
      <c r="L30" s="48">
        <f t="shared" si="6"/>
        <v>8.2566173091480053</v>
      </c>
      <c r="M30" s="50">
        <f t="shared" si="7"/>
        <v>8.94534177174374</v>
      </c>
      <c r="N30" s="19">
        <f t="shared" si="8"/>
        <v>9.4044914134742292</v>
      </c>
      <c r="O30" s="19">
        <f t="shared" si="9"/>
        <v>9.8636410552047185</v>
      </c>
      <c r="P30" s="19">
        <f t="shared" si="10"/>
        <v>10.552365517800453</v>
      </c>
      <c r="Q30" s="19">
        <f t="shared" si="11"/>
        <v>11.241089980396188</v>
      </c>
    </row>
    <row r="31" spans="1:18" x14ac:dyDescent="0.4">
      <c r="A31" s="11" t="s">
        <v>34</v>
      </c>
      <c r="B31" s="12" t="s">
        <v>38</v>
      </c>
      <c r="C31" s="26">
        <v>5.6563588327128862</v>
      </c>
      <c r="D31" s="26">
        <v>1.2972492669286333</v>
      </c>
      <c r="E31" s="49">
        <f>C31-D31</f>
        <v>4.3591095657842533</v>
      </c>
      <c r="F31" s="48">
        <f>C31-0.5*D31</f>
        <v>5.0077341992485698</v>
      </c>
      <c r="G31" s="19">
        <f>C31</f>
        <v>5.6563588327128862</v>
      </c>
      <c r="H31" s="19">
        <f>C31+0.5*D31</f>
        <v>6.3049834661772026</v>
      </c>
      <c r="I31" s="19">
        <f>C31+D31</f>
        <v>6.953608099641519</v>
      </c>
      <c r="J31" s="19"/>
      <c r="K31" s="49">
        <f>C31-0.8*D31</f>
        <v>4.6185594191699799</v>
      </c>
      <c r="L31" s="48">
        <f>C31-0.5*D31</f>
        <v>5.0077341992485698</v>
      </c>
      <c r="M31" s="50">
        <f>C31-0.2*D31</f>
        <v>5.3969089793271596</v>
      </c>
      <c r="N31" s="19">
        <f>C31</f>
        <v>5.6563588327128862</v>
      </c>
      <c r="O31" s="19">
        <f>C31+0.2*D31</f>
        <v>5.9158086860986128</v>
      </c>
      <c r="P31" s="19">
        <f>C31+0.5*D31</f>
        <v>6.3049834661772026</v>
      </c>
      <c r="Q31" s="19">
        <f>C31+0.8*D31</f>
        <v>6.6941582462557925</v>
      </c>
    </row>
    <row r="32" spans="1:18" x14ac:dyDescent="0.4">
      <c r="A32" s="9" t="s">
        <v>53</v>
      </c>
      <c r="B32" s="12" t="s">
        <v>37</v>
      </c>
      <c r="C32" s="19">
        <v>24.424342500300316</v>
      </c>
      <c r="D32" s="19">
        <v>5.2208486760713475</v>
      </c>
      <c r="E32" s="49">
        <f t="shared" si="0"/>
        <v>19.203493824228968</v>
      </c>
      <c r="F32" s="48">
        <f t="shared" si="1"/>
        <v>21.813918162264642</v>
      </c>
      <c r="G32" s="19">
        <f t="shared" si="2"/>
        <v>24.424342500300316</v>
      </c>
      <c r="H32" s="19">
        <f t="shared" si="3"/>
        <v>27.03476683833599</v>
      </c>
      <c r="I32" s="19">
        <f t="shared" si="4"/>
        <v>29.645191176371664</v>
      </c>
      <c r="J32" s="5"/>
      <c r="K32" s="49">
        <f t="shared" si="5"/>
        <v>20.247663559443239</v>
      </c>
      <c r="L32" s="48">
        <f t="shared" si="6"/>
        <v>21.813918162264642</v>
      </c>
      <c r="M32" s="50">
        <f t="shared" si="7"/>
        <v>23.380172765086048</v>
      </c>
      <c r="N32" s="19">
        <f t="shared" si="8"/>
        <v>24.424342500300316</v>
      </c>
      <c r="O32" s="19">
        <f t="shared" si="9"/>
        <v>25.468512235514584</v>
      </c>
      <c r="P32" s="19">
        <f t="shared" si="10"/>
        <v>27.03476683833599</v>
      </c>
      <c r="Q32" s="19">
        <f t="shared" si="11"/>
        <v>28.601021441157393</v>
      </c>
    </row>
    <row r="33" spans="1:18" x14ac:dyDescent="0.4">
      <c r="A33" s="13" t="s">
        <v>71</v>
      </c>
      <c r="B33" s="14" t="s">
        <v>17</v>
      </c>
      <c r="C33" s="47">
        <v>15.019851086825989</v>
      </c>
      <c r="D33" s="47">
        <v>3.8529519537833488</v>
      </c>
      <c r="E33" s="51">
        <f t="shared" si="0"/>
        <v>11.166899133042641</v>
      </c>
      <c r="F33" s="52">
        <f t="shared" si="1"/>
        <v>13.093375109934314</v>
      </c>
      <c r="G33" s="22">
        <f t="shared" si="2"/>
        <v>15.019851086825989</v>
      </c>
      <c r="H33" s="22">
        <f t="shared" si="3"/>
        <v>16.946327063717664</v>
      </c>
      <c r="I33" s="22">
        <f t="shared" si="4"/>
        <v>18.872803040609337</v>
      </c>
      <c r="J33" s="22"/>
      <c r="K33" s="51">
        <f t="shared" si="5"/>
        <v>11.937489523799311</v>
      </c>
      <c r="L33" s="52">
        <f t="shared" si="6"/>
        <v>13.093375109934314</v>
      </c>
      <c r="M33" s="53">
        <f t="shared" si="7"/>
        <v>14.249260696069319</v>
      </c>
      <c r="N33" s="22">
        <f t="shared" si="8"/>
        <v>15.019851086825989</v>
      </c>
      <c r="O33" s="22">
        <f t="shared" si="9"/>
        <v>15.790441477582659</v>
      </c>
      <c r="P33" s="22">
        <f t="shared" si="10"/>
        <v>16.946327063717664</v>
      </c>
      <c r="Q33" s="22">
        <f t="shared" si="11"/>
        <v>18.102212649852667</v>
      </c>
      <c r="R33" s="44"/>
    </row>
    <row r="34" spans="1:18" x14ac:dyDescent="0.4">
      <c r="A34" s="9" t="s">
        <v>72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58.912093190825033</v>
      </c>
      <c r="D35" s="26">
        <v>15.39430798927118</v>
      </c>
      <c r="E35" s="19">
        <f t="shared" si="0"/>
        <v>43.517785201553849</v>
      </c>
      <c r="F35" s="19">
        <f t="shared" si="1"/>
        <v>51.214939196189441</v>
      </c>
      <c r="G35" s="19">
        <f t="shared" si="2"/>
        <v>58.912093190825033</v>
      </c>
      <c r="H35" s="48">
        <f t="shared" si="3"/>
        <v>66.609247185460617</v>
      </c>
      <c r="I35" s="49">
        <f t="shared" si="4"/>
        <v>74.306401180096216</v>
      </c>
      <c r="J35" s="19"/>
      <c r="K35" s="19">
        <f t="shared" si="5"/>
        <v>46.596646799408092</v>
      </c>
      <c r="L35" s="19">
        <f t="shared" si="6"/>
        <v>51.214939196189441</v>
      </c>
      <c r="M35" s="19">
        <f t="shared" si="7"/>
        <v>55.833231592970797</v>
      </c>
      <c r="N35" s="19">
        <f t="shared" si="8"/>
        <v>58.912093190825033</v>
      </c>
      <c r="O35" s="50">
        <f t="shared" si="9"/>
        <v>61.990954788679268</v>
      </c>
      <c r="P35" s="48">
        <f t="shared" si="10"/>
        <v>66.609247185460617</v>
      </c>
      <c r="Q35" s="49">
        <f t="shared" si="11"/>
        <v>71.227539582241974</v>
      </c>
      <c r="R35" s="45"/>
    </row>
    <row r="36" spans="1:18" x14ac:dyDescent="0.4">
      <c r="A36" s="17" t="s">
        <v>35</v>
      </c>
      <c r="B36" s="14" t="s">
        <v>40</v>
      </c>
      <c r="C36" s="47">
        <v>63.16705896481372</v>
      </c>
      <c r="D36" s="47">
        <v>10.12232585802516</v>
      </c>
      <c r="E36" s="22">
        <f t="shared" si="0"/>
        <v>53.044733106788556</v>
      </c>
      <c r="F36" s="22">
        <f t="shared" si="1"/>
        <v>58.105896035801138</v>
      </c>
      <c r="G36" s="22">
        <f t="shared" si="2"/>
        <v>63.16705896481372</v>
      </c>
      <c r="H36" s="52">
        <f t="shared" si="3"/>
        <v>68.228221893826301</v>
      </c>
      <c r="I36" s="51">
        <f t="shared" si="4"/>
        <v>73.289384822838883</v>
      </c>
      <c r="J36" s="22"/>
      <c r="K36" s="22">
        <f t="shared" si="5"/>
        <v>55.069198278393593</v>
      </c>
      <c r="L36" s="22">
        <f t="shared" si="6"/>
        <v>58.105896035801138</v>
      </c>
      <c r="M36" s="22">
        <f t="shared" si="7"/>
        <v>61.14259379320869</v>
      </c>
      <c r="N36" s="22">
        <f t="shared" si="8"/>
        <v>63.16705896481372</v>
      </c>
      <c r="O36" s="53">
        <f t="shared" si="9"/>
        <v>65.191524136418749</v>
      </c>
      <c r="P36" s="52">
        <f t="shared" si="10"/>
        <v>68.228221893826301</v>
      </c>
      <c r="Q36" s="51">
        <f t="shared" si="11"/>
        <v>71.264919651233853</v>
      </c>
      <c r="R36" s="44"/>
    </row>
    <row r="37" spans="1:18" x14ac:dyDescent="0.4">
      <c r="A37" s="9" t="s">
        <v>73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22.180473159601544</v>
      </c>
      <c r="D38" s="19">
        <v>7.0818271476482657</v>
      </c>
      <c r="E38" s="19">
        <f t="shared" si="0"/>
        <v>15.098646011953278</v>
      </c>
      <c r="F38" s="19">
        <f t="shared" si="1"/>
        <v>18.639559585777413</v>
      </c>
      <c r="G38" s="19">
        <f t="shared" si="2"/>
        <v>22.180473159601544</v>
      </c>
      <c r="H38" s="48">
        <f t="shared" si="3"/>
        <v>25.721386733425675</v>
      </c>
      <c r="I38" s="49">
        <f t="shared" si="4"/>
        <v>29.262300307249809</v>
      </c>
      <c r="J38" s="5"/>
      <c r="K38" s="19">
        <f t="shared" si="5"/>
        <v>16.51501144148293</v>
      </c>
      <c r="L38" s="19">
        <f t="shared" si="6"/>
        <v>18.639559585777413</v>
      </c>
      <c r="M38" s="19">
        <f t="shared" si="7"/>
        <v>20.764107730071892</v>
      </c>
      <c r="N38" s="19">
        <f t="shared" si="8"/>
        <v>22.180473159601544</v>
      </c>
      <c r="O38" s="50">
        <f t="shared" si="9"/>
        <v>23.596838589131195</v>
      </c>
      <c r="P38" s="48">
        <f t="shared" si="10"/>
        <v>25.721386733425675</v>
      </c>
      <c r="Q38" s="49">
        <f t="shared" si="11"/>
        <v>27.845934877720158</v>
      </c>
    </row>
    <row r="39" spans="1:18" x14ac:dyDescent="0.4">
      <c r="A39" s="17" t="s">
        <v>20</v>
      </c>
      <c r="B39" s="12" t="s">
        <v>41</v>
      </c>
      <c r="C39" s="19">
        <v>30.864200792602585</v>
      </c>
      <c r="D39" s="19">
        <v>5.556594700500936</v>
      </c>
      <c r="E39" s="19">
        <f t="shared" si="0"/>
        <v>25.307606092101651</v>
      </c>
      <c r="F39" s="19">
        <f t="shared" si="1"/>
        <v>28.085903442352116</v>
      </c>
      <c r="G39" s="19">
        <f t="shared" si="2"/>
        <v>30.864200792602585</v>
      </c>
      <c r="H39" s="48">
        <f t="shared" si="3"/>
        <v>33.64249814285305</v>
      </c>
      <c r="I39" s="49">
        <f t="shared" si="4"/>
        <v>36.420795493103519</v>
      </c>
      <c r="J39" s="5"/>
      <c r="K39" s="19">
        <f t="shared" si="5"/>
        <v>26.418925032201834</v>
      </c>
      <c r="L39" s="19">
        <f t="shared" si="6"/>
        <v>28.085903442352116</v>
      </c>
      <c r="M39" s="19">
        <f t="shared" si="7"/>
        <v>29.752881852502398</v>
      </c>
      <c r="N39" s="19">
        <f t="shared" si="8"/>
        <v>30.864200792602585</v>
      </c>
      <c r="O39" s="50">
        <f t="shared" si="9"/>
        <v>31.975519732702772</v>
      </c>
      <c r="P39" s="48">
        <f t="shared" si="10"/>
        <v>33.64249814285305</v>
      </c>
      <c r="Q39" s="49">
        <f t="shared" si="11"/>
        <v>35.309476553003336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EF8D0-399F-4650-BD5A-162B23C32EDC}">
  <sheetPr codeName="Sheet6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3" max="4" width="9" customWidth="1"/>
    <col min="10" max="10" width="2.5" customWidth="1"/>
    <col min="18" max="18" width="20.125" bestFit="1" customWidth="1"/>
  </cols>
  <sheetData>
    <row r="1" spans="1:18" x14ac:dyDescent="0.4">
      <c r="A1" s="2" t="s">
        <v>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8.2755451228601054</v>
      </c>
      <c r="D5" s="18">
        <v>2.1484012032299549</v>
      </c>
      <c r="E5" s="19">
        <f>C5-D5</f>
        <v>6.12714391963015</v>
      </c>
      <c r="F5" s="19">
        <f>C5-0.5*D5</f>
        <v>7.2013445212451277</v>
      </c>
      <c r="G5" s="19">
        <f>C5</f>
        <v>8.2755451228601054</v>
      </c>
      <c r="H5" s="48">
        <f>C5+0.5*D5</f>
        <v>9.349745724475083</v>
      </c>
      <c r="I5" s="49">
        <f>C5+D5</f>
        <v>10.423946326090061</v>
      </c>
      <c r="J5" s="5"/>
      <c r="K5" s="19">
        <f>C5-0.8*D5</f>
        <v>6.5568241602761415</v>
      </c>
      <c r="L5" s="19">
        <f>C5-0.5*D5</f>
        <v>7.2013445212451277</v>
      </c>
      <c r="M5" s="19">
        <f>C5-0.2*D5</f>
        <v>7.8458648822141139</v>
      </c>
      <c r="N5" s="19">
        <f>C5</f>
        <v>8.2755451228601054</v>
      </c>
      <c r="O5" s="50">
        <f>C5+0.2*D5</f>
        <v>8.7052253635060968</v>
      </c>
      <c r="P5" s="48">
        <f>C5+0.5*D5</f>
        <v>9.349745724475083</v>
      </c>
      <c r="Q5" s="49">
        <f>C5+0.8*D5</f>
        <v>9.9942660854440692</v>
      </c>
    </row>
    <row r="6" spans="1:18" x14ac:dyDescent="0.4">
      <c r="A6" s="11" t="s">
        <v>47</v>
      </c>
      <c r="B6" s="12" t="s">
        <v>15</v>
      </c>
      <c r="C6" s="18">
        <v>8.5475327072481306</v>
      </c>
      <c r="D6" s="18">
        <v>1.9661698845040823</v>
      </c>
      <c r="E6" s="19">
        <f t="shared" ref="E6:E39" si="0">C6-D6</f>
        <v>6.5813628227440484</v>
      </c>
      <c r="F6" s="19">
        <f t="shared" ref="F6:F39" si="1">C6-0.5*D6</f>
        <v>7.5644477649960891</v>
      </c>
      <c r="G6" s="19">
        <f t="shared" ref="G6:G39" si="2">C6</f>
        <v>8.5475327072481306</v>
      </c>
      <c r="H6" s="48">
        <f t="shared" ref="H6:H39" si="3">C6+0.5*D6</f>
        <v>9.5306176495001722</v>
      </c>
      <c r="I6" s="49">
        <f t="shared" ref="I6:I39" si="4">C6+D6</f>
        <v>10.513702591752214</v>
      </c>
      <c r="J6" s="5"/>
      <c r="K6" s="19">
        <f t="shared" ref="K6:K39" si="5">C6-0.8*D6</f>
        <v>6.974596799644865</v>
      </c>
      <c r="L6" s="19">
        <f t="shared" ref="L6:L39" si="6">C6-0.5*D6</f>
        <v>7.5644477649960891</v>
      </c>
      <c r="M6" s="19">
        <f t="shared" ref="M6:M39" si="7">C6-0.2*D6</f>
        <v>8.154298730347314</v>
      </c>
      <c r="N6" s="19">
        <f t="shared" ref="N6:N39" si="8">C6</f>
        <v>8.5475327072481306</v>
      </c>
      <c r="O6" s="50">
        <f t="shared" ref="O6:O39" si="9">C6+0.2*D6</f>
        <v>8.9407666841489473</v>
      </c>
      <c r="P6" s="48">
        <f t="shared" ref="P6:P39" si="10">C6+0.5*D6</f>
        <v>9.5306176495001722</v>
      </c>
      <c r="Q6" s="49">
        <f t="shared" ref="Q6:Q39" si="11">C6+0.8*D6</f>
        <v>10.120468614851397</v>
      </c>
    </row>
    <row r="7" spans="1:18" x14ac:dyDescent="0.4">
      <c r="A7" s="11" t="s">
        <v>22</v>
      </c>
      <c r="B7" s="12" t="s">
        <v>16</v>
      </c>
      <c r="C7" s="18">
        <v>2.241855822526722</v>
      </c>
      <c r="D7" s="18">
        <v>1.0681312262766209</v>
      </c>
      <c r="E7" s="19">
        <f t="shared" si="0"/>
        <v>1.1737245962501011</v>
      </c>
      <c r="F7" s="19">
        <f t="shared" si="1"/>
        <v>1.7077902093884116</v>
      </c>
      <c r="G7" s="19">
        <f t="shared" si="2"/>
        <v>2.241855822526722</v>
      </c>
      <c r="H7" s="48">
        <f t="shared" si="3"/>
        <v>2.7759214356650324</v>
      </c>
      <c r="I7" s="49">
        <f t="shared" si="4"/>
        <v>3.3099870488033432</v>
      </c>
      <c r="J7" s="5"/>
      <c r="K7" s="19">
        <f t="shared" si="5"/>
        <v>1.3873508415054252</v>
      </c>
      <c r="L7" s="19">
        <f t="shared" si="6"/>
        <v>1.7077902093884116</v>
      </c>
      <c r="M7" s="19">
        <f t="shared" si="7"/>
        <v>2.0282295772713979</v>
      </c>
      <c r="N7" s="19">
        <f t="shared" si="8"/>
        <v>2.241855822526722</v>
      </c>
      <c r="O7" s="50">
        <f t="shared" si="9"/>
        <v>2.4554820677820461</v>
      </c>
      <c r="P7" s="48">
        <f t="shared" si="10"/>
        <v>2.7759214356650324</v>
      </c>
      <c r="Q7" s="49">
        <f t="shared" si="11"/>
        <v>3.096360803548019</v>
      </c>
    </row>
    <row r="8" spans="1:18" x14ac:dyDescent="0.4">
      <c r="A8" s="11" t="s">
        <v>23</v>
      </c>
      <c r="B8" s="12" t="s">
        <v>15</v>
      </c>
      <c r="C8" s="18">
        <v>6.2173630702838567</v>
      </c>
      <c r="D8" s="18">
        <v>1.9128531074665964</v>
      </c>
      <c r="E8" s="19">
        <f t="shared" si="0"/>
        <v>4.3045099628172601</v>
      </c>
      <c r="F8" s="19">
        <f t="shared" si="1"/>
        <v>5.2609365165505588</v>
      </c>
      <c r="G8" s="19">
        <f t="shared" si="2"/>
        <v>6.2173630702838567</v>
      </c>
      <c r="H8" s="48">
        <f t="shared" si="3"/>
        <v>7.1737896240171546</v>
      </c>
      <c r="I8" s="49">
        <f t="shared" si="4"/>
        <v>8.1302161777504534</v>
      </c>
      <c r="J8" s="5"/>
      <c r="K8" s="19">
        <f t="shared" si="5"/>
        <v>4.6870805843105794</v>
      </c>
      <c r="L8" s="19">
        <f t="shared" si="6"/>
        <v>5.2609365165505588</v>
      </c>
      <c r="M8" s="19">
        <f t="shared" si="7"/>
        <v>5.8347924487905374</v>
      </c>
      <c r="N8" s="19">
        <f t="shared" si="8"/>
        <v>6.2173630702838567</v>
      </c>
      <c r="O8" s="50">
        <f t="shared" si="9"/>
        <v>6.599933691777176</v>
      </c>
      <c r="P8" s="48">
        <f t="shared" si="10"/>
        <v>7.1737896240171546</v>
      </c>
      <c r="Q8" s="49">
        <f t="shared" si="11"/>
        <v>7.747645556257134</v>
      </c>
    </row>
    <row r="9" spans="1:18" x14ac:dyDescent="0.4">
      <c r="A9" s="11" t="s">
        <v>24</v>
      </c>
      <c r="B9" s="12" t="s">
        <v>16</v>
      </c>
      <c r="C9" s="18">
        <v>2.160314137571826</v>
      </c>
      <c r="D9" s="18">
        <v>0.93214631190312092</v>
      </c>
      <c r="E9" s="19">
        <f t="shared" si="0"/>
        <v>1.228167825668705</v>
      </c>
      <c r="F9" s="19">
        <f t="shared" si="1"/>
        <v>1.6942409816202655</v>
      </c>
      <c r="G9" s="19">
        <f t="shared" si="2"/>
        <v>2.160314137571826</v>
      </c>
      <c r="H9" s="48">
        <f t="shared" si="3"/>
        <v>2.6263872935233863</v>
      </c>
      <c r="I9" s="49">
        <f t="shared" si="4"/>
        <v>3.092460449474947</v>
      </c>
      <c r="J9" s="5"/>
      <c r="K9" s="19">
        <f t="shared" si="5"/>
        <v>1.4145970880493293</v>
      </c>
      <c r="L9" s="19">
        <f t="shared" si="6"/>
        <v>1.6942409816202655</v>
      </c>
      <c r="M9" s="19">
        <f t="shared" si="7"/>
        <v>1.9738848751912017</v>
      </c>
      <c r="N9" s="19">
        <f t="shared" si="8"/>
        <v>2.160314137571826</v>
      </c>
      <c r="O9" s="50">
        <f t="shared" si="9"/>
        <v>2.3467433999524503</v>
      </c>
      <c r="P9" s="48">
        <f t="shared" si="10"/>
        <v>2.6263872935233863</v>
      </c>
      <c r="Q9" s="49">
        <f t="shared" si="11"/>
        <v>2.9060311870943227</v>
      </c>
    </row>
    <row r="10" spans="1:18" x14ac:dyDescent="0.4">
      <c r="A10" s="9" t="s">
        <v>25</v>
      </c>
      <c r="B10" s="12" t="s">
        <v>18</v>
      </c>
      <c r="C10" s="20">
        <v>27.442610860490642</v>
      </c>
      <c r="D10" s="20">
        <v>5.3242836100797852</v>
      </c>
      <c r="E10" s="19">
        <f t="shared" si="0"/>
        <v>22.118327250410857</v>
      </c>
      <c r="F10" s="19">
        <f t="shared" si="1"/>
        <v>24.780469055450752</v>
      </c>
      <c r="G10" s="19">
        <f t="shared" si="2"/>
        <v>27.442610860490642</v>
      </c>
      <c r="H10" s="48">
        <f t="shared" si="3"/>
        <v>30.104752665530533</v>
      </c>
      <c r="I10" s="49">
        <f t="shared" si="4"/>
        <v>32.766894470570428</v>
      </c>
      <c r="J10" s="5"/>
      <c r="K10" s="19">
        <f t="shared" si="5"/>
        <v>23.183183972426814</v>
      </c>
      <c r="L10" s="19">
        <f t="shared" si="6"/>
        <v>24.780469055450752</v>
      </c>
      <c r="M10" s="19">
        <f t="shared" si="7"/>
        <v>26.377754138474685</v>
      </c>
      <c r="N10" s="19">
        <f t="shared" si="8"/>
        <v>27.442610860490642</v>
      </c>
      <c r="O10" s="50">
        <f t="shared" si="9"/>
        <v>28.5074675825066</v>
      </c>
      <c r="P10" s="48">
        <f t="shared" si="10"/>
        <v>30.104752665530533</v>
      </c>
      <c r="Q10" s="49">
        <f t="shared" si="11"/>
        <v>31.702037748554471</v>
      </c>
      <c r="R10" s="1"/>
    </row>
    <row r="11" spans="1:18" x14ac:dyDescent="0.4">
      <c r="A11" s="11" t="s">
        <v>63</v>
      </c>
      <c r="B11" s="12" t="s">
        <v>15</v>
      </c>
      <c r="C11" s="18">
        <v>7.6122617926891047</v>
      </c>
      <c r="D11" s="18">
        <v>1.9837694635839174</v>
      </c>
      <c r="E11" s="49">
        <f t="shared" si="0"/>
        <v>5.6284923291051872</v>
      </c>
      <c r="F11" s="48">
        <f t="shared" si="1"/>
        <v>6.6203770608971464</v>
      </c>
      <c r="G11" s="19">
        <f t="shared" si="2"/>
        <v>7.6122617926891047</v>
      </c>
      <c r="H11" s="19">
        <f t="shared" si="3"/>
        <v>8.6041465244810631</v>
      </c>
      <c r="I11" s="19">
        <f t="shared" si="4"/>
        <v>9.5960312562730223</v>
      </c>
      <c r="J11" s="5"/>
      <c r="K11" s="49">
        <f t="shared" si="5"/>
        <v>6.0252462218219707</v>
      </c>
      <c r="L11" s="48">
        <f t="shared" si="6"/>
        <v>6.6203770608971464</v>
      </c>
      <c r="M11" s="50">
        <f t="shared" si="7"/>
        <v>7.2155078999723212</v>
      </c>
      <c r="N11" s="19">
        <f t="shared" si="8"/>
        <v>7.6122617926891047</v>
      </c>
      <c r="O11" s="19">
        <f t="shared" si="9"/>
        <v>8.0090156854058883</v>
      </c>
      <c r="P11" s="19">
        <f t="shared" si="10"/>
        <v>8.6041465244810631</v>
      </c>
      <c r="Q11" s="19">
        <f t="shared" si="11"/>
        <v>9.1992773635562379</v>
      </c>
    </row>
    <row r="12" spans="1:18" x14ac:dyDescent="0.4">
      <c r="A12" s="11" t="s">
        <v>26</v>
      </c>
      <c r="B12" s="12" t="s">
        <v>16</v>
      </c>
      <c r="C12" s="18">
        <v>2.8406786440023981</v>
      </c>
      <c r="D12" s="18">
        <v>0.7714714089626209</v>
      </c>
      <c r="E12" s="49">
        <f t="shared" si="0"/>
        <v>2.0692072350397774</v>
      </c>
      <c r="F12" s="48">
        <f t="shared" si="1"/>
        <v>2.4549429395210876</v>
      </c>
      <c r="G12" s="19">
        <f t="shared" si="2"/>
        <v>2.8406786440023981</v>
      </c>
      <c r="H12" s="19">
        <f t="shared" si="3"/>
        <v>3.2264143484837087</v>
      </c>
      <c r="I12" s="19">
        <f t="shared" si="4"/>
        <v>3.6121500529650188</v>
      </c>
      <c r="J12" s="5"/>
      <c r="K12" s="49">
        <f t="shared" si="5"/>
        <v>2.2235015168323011</v>
      </c>
      <c r="L12" s="48">
        <f t="shared" si="6"/>
        <v>2.4549429395210876</v>
      </c>
      <c r="M12" s="50">
        <f t="shared" si="7"/>
        <v>2.686384362209874</v>
      </c>
      <c r="N12" s="19">
        <f t="shared" si="8"/>
        <v>2.8406786440023981</v>
      </c>
      <c r="O12" s="19">
        <f t="shared" si="9"/>
        <v>2.9949729257949222</v>
      </c>
      <c r="P12" s="19">
        <f t="shared" si="10"/>
        <v>3.2264143484837087</v>
      </c>
      <c r="Q12" s="19">
        <f t="shared" si="11"/>
        <v>3.4578557711724951</v>
      </c>
    </row>
    <row r="13" spans="1:18" x14ac:dyDescent="0.4">
      <c r="A13" s="11" t="s">
        <v>27</v>
      </c>
      <c r="B13" s="12" t="s">
        <v>16</v>
      </c>
      <c r="C13" s="18">
        <v>2.8455269428458796</v>
      </c>
      <c r="D13" s="18">
        <v>0.74330477483800883</v>
      </c>
      <c r="E13" s="49">
        <f t="shared" si="0"/>
        <v>2.102222168007871</v>
      </c>
      <c r="F13" s="48">
        <f t="shared" si="1"/>
        <v>2.4738745554268751</v>
      </c>
      <c r="G13" s="19">
        <f t="shared" si="2"/>
        <v>2.8455269428458796</v>
      </c>
      <c r="H13" s="19">
        <f t="shared" si="3"/>
        <v>3.2171793302648841</v>
      </c>
      <c r="I13" s="19">
        <f t="shared" si="4"/>
        <v>3.5888317176838882</v>
      </c>
      <c r="J13" s="5"/>
      <c r="K13" s="49">
        <f t="shared" si="5"/>
        <v>2.2508831229754724</v>
      </c>
      <c r="L13" s="48">
        <f t="shared" si="6"/>
        <v>2.4738745554268751</v>
      </c>
      <c r="M13" s="50">
        <f t="shared" si="7"/>
        <v>2.6968659878782777</v>
      </c>
      <c r="N13" s="19">
        <f t="shared" si="8"/>
        <v>2.8455269428458796</v>
      </c>
      <c r="O13" s="19">
        <f t="shared" si="9"/>
        <v>2.9941878978134815</v>
      </c>
      <c r="P13" s="19">
        <f t="shared" si="10"/>
        <v>3.2171793302648841</v>
      </c>
      <c r="Q13" s="19">
        <f t="shared" si="11"/>
        <v>3.4401707627162867</v>
      </c>
    </row>
    <row r="14" spans="1:18" x14ac:dyDescent="0.4">
      <c r="A14" s="11" t="s">
        <v>28</v>
      </c>
      <c r="B14" s="12" t="s">
        <v>16</v>
      </c>
      <c r="C14" s="18">
        <v>2.8533434456759252</v>
      </c>
      <c r="D14" s="18">
        <v>0.79566716248327052</v>
      </c>
      <c r="E14" s="49">
        <f t="shared" si="0"/>
        <v>2.0576762831926549</v>
      </c>
      <c r="F14" s="48">
        <f t="shared" si="1"/>
        <v>2.4555098644342901</v>
      </c>
      <c r="G14" s="19">
        <f t="shared" si="2"/>
        <v>2.8533434456759252</v>
      </c>
      <c r="H14" s="19">
        <f t="shared" si="3"/>
        <v>3.2511770269175604</v>
      </c>
      <c r="I14" s="19">
        <f t="shared" si="4"/>
        <v>3.6490106081591955</v>
      </c>
      <c r="J14" s="5"/>
      <c r="K14" s="49">
        <f t="shared" si="5"/>
        <v>2.2168097156893087</v>
      </c>
      <c r="L14" s="48">
        <f t="shared" si="6"/>
        <v>2.4555098644342901</v>
      </c>
      <c r="M14" s="50">
        <f t="shared" si="7"/>
        <v>2.694210013179271</v>
      </c>
      <c r="N14" s="19">
        <f t="shared" si="8"/>
        <v>2.8533434456759252</v>
      </c>
      <c r="O14" s="19">
        <f t="shared" si="9"/>
        <v>3.0124768781725795</v>
      </c>
      <c r="P14" s="19">
        <f t="shared" si="10"/>
        <v>3.2511770269175604</v>
      </c>
      <c r="Q14" s="19">
        <f t="shared" si="11"/>
        <v>3.4898771756625417</v>
      </c>
    </row>
    <row r="15" spans="1:18" x14ac:dyDescent="0.4">
      <c r="A15" s="13" t="s">
        <v>48</v>
      </c>
      <c r="B15" s="14" t="s">
        <v>17</v>
      </c>
      <c r="C15" s="21">
        <v>16.151810825213307</v>
      </c>
      <c r="D15" s="21">
        <v>3.1122576848186845</v>
      </c>
      <c r="E15" s="51">
        <f t="shared" si="0"/>
        <v>13.039553140394622</v>
      </c>
      <c r="F15" s="52">
        <f t="shared" si="1"/>
        <v>14.595681982803965</v>
      </c>
      <c r="G15" s="22">
        <f t="shared" si="2"/>
        <v>16.151810825213307</v>
      </c>
      <c r="H15" s="22">
        <f t="shared" si="3"/>
        <v>17.70793966762265</v>
      </c>
      <c r="I15" s="22">
        <f t="shared" si="4"/>
        <v>19.26406851003199</v>
      </c>
      <c r="J15" s="6"/>
      <c r="K15" s="51">
        <f t="shared" si="5"/>
        <v>13.662004677358359</v>
      </c>
      <c r="L15" s="52">
        <f t="shared" si="6"/>
        <v>14.595681982803965</v>
      </c>
      <c r="M15" s="53">
        <f t="shared" si="7"/>
        <v>15.529359288249569</v>
      </c>
      <c r="N15" s="22">
        <f t="shared" si="8"/>
        <v>16.151810825213307</v>
      </c>
      <c r="O15" s="22">
        <f t="shared" si="9"/>
        <v>16.774262362177044</v>
      </c>
      <c r="P15" s="22">
        <f t="shared" si="10"/>
        <v>17.70793966762265</v>
      </c>
      <c r="Q15" s="22">
        <f t="shared" si="11"/>
        <v>18.641616973068253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6.4600426201839865</v>
      </c>
      <c r="D17" s="18">
        <v>2.3412092757117349</v>
      </c>
      <c r="E17" s="49">
        <f t="shared" si="0"/>
        <v>4.118833344472252</v>
      </c>
      <c r="F17" s="48">
        <f t="shared" si="1"/>
        <v>5.2894379823281188</v>
      </c>
      <c r="G17" s="19">
        <f t="shared" si="2"/>
        <v>6.4600426201839865</v>
      </c>
      <c r="H17" s="19">
        <f t="shared" si="3"/>
        <v>7.6306472580398541</v>
      </c>
      <c r="I17" s="19">
        <f t="shared" si="4"/>
        <v>8.8012518958957209</v>
      </c>
      <c r="J17" s="5"/>
      <c r="K17" s="49">
        <f t="shared" si="5"/>
        <v>4.5870751996145982</v>
      </c>
      <c r="L17" s="48">
        <f t="shared" si="6"/>
        <v>5.2894379823281188</v>
      </c>
      <c r="M17" s="50">
        <f t="shared" si="7"/>
        <v>5.9918007650416394</v>
      </c>
      <c r="N17" s="19">
        <f t="shared" si="8"/>
        <v>6.4600426201839865</v>
      </c>
      <c r="O17" s="19">
        <f t="shared" si="9"/>
        <v>6.9282844753263335</v>
      </c>
      <c r="P17" s="19">
        <f t="shared" si="10"/>
        <v>7.6306472580398541</v>
      </c>
      <c r="Q17" s="19">
        <f t="shared" si="11"/>
        <v>8.3330100407533738</v>
      </c>
    </row>
    <row r="18" spans="1:18" x14ac:dyDescent="0.4">
      <c r="A18" s="11" t="s">
        <v>30</v>
      </c>
      <c r="B18" s="12" t="s">
        <v>15</v>
      </c>
      <c r="C18" s="18">
        <v>6.3894966453511115</v>
      </c>
      <c r="D18" s="18">
        <v>2.3993989327776379</v>
      </c>
      <c r="E18" s="19">
        <f t="shared" si="0"/>
        <v>3.9900977125734736</v>
      </c>
      <c r="F18" s="19">
        <f t="shared" si="1"/>
        <v>5.1897971789622925</v>
      </c>
      <c r="G18" s="19">
        <f t="shared" si="2"/>
        <v>6.3894966453511115</v>
      </c>
      <c r="H18" s="48">
        <f t="shared" si="3"/>
        <v>7.5891961117399305</v>
      </c>
      <c r="I18" s="49">
        <f t="shared" si="4"/>
        <v>8.7888955781287486</v>
      </c>
      <c r="J18" s="5"/>
      <c r="K18" s="19">
        <f t="shared" si="5"/>
        <v>4.4699774991290013</v>
      </c>
      <c r="L18" s="19">
        <f t="shared" si="6"/>
        <v>5.1897971789622925</v>
      </c>
      <c r="M18" s="19">
        <f t="shared" si="7"/>
        <v>5.9096168587955837</v>
      </c>
      <c r="N18" s="19">
        <f t="shared" si="8"/>
        <v>6.3894966453511115</v>
      </c>
      <c r="O18" s="50">
        <f t="shared" si="9"/>
        <v>6.8693764319066393</v>
      </c>
      <c r="P18" s="49">
        <f t="shared" si="10"/>
        <v>7.5891961117399305</v>
      </c>
      <c r="Q18" s="49">
        <f t="shared" si="11"/>
        <v>8.3090157915732217</v>
      </c>
    </row>
    <row r="19" spans="1:18" x14ac:dyDescent="0.4">
      <c r="A19" s="11" t="s">
        <v>59</v>
      </c>
      <c r="B19" s="12" t="s">
        <v>15</v>
      </c>
      <c r="C19" s="18">
        <v>7.0284632350799949</v>
      </c>
      <c r="D19" s="18">
        <v>2.5411217297085065</v>
      </c>
      <c r="E19" s="19">
        <f t="shared" si="0"/>
        <v>4.4873415053714885</v>
      </c>
      <c r="F19" s="19">
        <f t="shared" si="1"/>
        <v>5.7579023702257413</v>
      </c>
      <c r="G19" s="19">
        <f t="shared" si="2"/>
        <v>7.0284632350799949</v>
      </c>
      <c r="H19" s="48">
        <f t="shared" si="3"/>
        <v>8.2990240999342486</v>
      </c>
      <c r="I19" s="49">
        <f t="shared" si="4"/>
        <v>9.5695849647885005</v>
      </c>
      <c r="J19" s="5"/>
      <c r="K19" s="19">
        <f t="shared" si="5"/>
        <v>4.9955658513131898</v>
      </c>
      <c r="L19" s="19">
        <f t="shared" si="6"/>
        <v>5.7579023702257413</v>
      </c>
      <c r="M19" s="19">
        <f t="shared" si="7"/>
        <v>6.5202388891382936</v>
      </c>
      <c r="N19" s="19">
        <f t="shared" si="8"/>
        <v>7.0284632350799949</v>
      </c>
      <c r="O19" s="50">
        <f t="shared" si="9"/>
        <v>7.5366875810216962</v>
      </c>
      <c r="P19" s="49">
        <f t="shared" si="10"/>
        <v>8.2990240999342486</v>
      </c>
      <c r="Q19" s="49">
        <f t="shared" si="11"/>
        <v>9.0613606188468001</v>
      </c>
    </row>
    <row r="20" spans="1:18" x14ac:dyDescent="0.4">
      <c r="A20" s="11" t="s">
        <v>60</v>
      </c>
      <c r="B20" s="12" t="s">
        <v>15</v>
      </c>
      <c r="C20" s="24">
        <v>6.1249100436433821</v>
      </c>
      <c r="D20" s="24">
        <v>2.3412247411336362</v>
      </c>
      <c r="E20" s="19">
        <f t="shared" si="0"/>
        <v>3.7836853025097459</v>
      </c>
      <c r="F20" s="19">
        <f t="shared" si="1"/>
        <v>4.9542976730765638</v>
      </c>
      <c r="G20" s="19">
        <f t="shared" si="2"/>
        <v>6.1249100436433821</v>
      </c>
      <c r="H20" s="48">
        <f t="shared" si="3"/>
        <v>7.2955224142102004</v>
      </c>
      <c r="I20" s="49">
        <f t="shared" si="4"/>
        <v>8.4661347847770188</v>
      </c>
      <c r="J20" s="5"/>
      <c r="K20" s="19">
        <f t="shared" si="5"/>
        <v>4.2519302507364731</v>
      </c>
      <c r="L20" s="19">
        <f t="shared" si="6"/>
        <v>4.9542976730765638</v>
      </c>
      <c r="M20" s="19">
        <f t="shared" si="7"/>
        <v>5.6566650954166544</v>
      </c>
      <c r="N20" s="19">
        <f t="shared" si="8"/>
        <v>6.1249100436433821</v>
      </c>
      <c r="O20" s="50">
        <f t="shared" si="9"/>
        <v>6.5931549918701098</v>
      </c>
      <c r="P20" s="49">
        <f t="shared" si="10"/>
        <v>7.2955224142102004</v>
      </c>
      <c r="Q20" s="49">
        <f t="shared" si="11"/>
        <v>7.9978898365502911</v>
      </c>
      <c r="R20" s="44"/>
    </row>
    <row r="21" spans="1:18" x14ac:dyDescent="0.4">
      <c r="A21" s="11" t="s">
        <v>31</v>
      </c>
      <c r="B21" s="12" t="s">
        <v>17</v>
      </c>
      <c r="C21" s="18">
        <v>10.520615200874042</v>
      </c>
      <c r="D21" s="18">
        <v>3.9241334792629958</v>
      </c>
      <c r="E21" s="19">
        <f t="shared" si="0"/>
        <v>6.5964817216110463</v>
      </c>
      <c r="F21" s="19">
        <f t="shared" si="1"/>
        <v>8.5585484612425446</v>
      </c>
      <c r="G21" s="19">
        <f t="shared" si="2"/>
        <v>10.520615200874042</v>
      </c>
      <c r="H21" s="48">
        <f t="shared" si="3"/>
        <v>12.48268194050554</v>
      </c>
      <c r="I21" s="49">
        <f t="shared" si="4"/>
        <v>14.444748680137039</v>
      </c>
      <c r="J21" s="5"/>
      <c r="K21" s="19">
        <f t="shared" si="5"/>
        <v>7.3813084174636447</v>
      </c>
      <c r="L21" s="19">
        <f t="shared" si="6"/>
        <v>8.5585484612425446</v>
      </c>
      <c r="M21" s="19">
        <f t="shared" si="7"/>
        <v>9.7357885050214428</v>
      </c>
      <c r="N21" s="19">
        <f t="shared" si="8"/>
        <v>10.520615200874042</v>
      </c>
      <c r="O21" s="50">
        <f t="shared" si="9"/>
        <v>11.305441896726641</v>
      </c>
      <c r="P21" s="49">
        <f t="shared" si="10"/>
        <v>12.48268194050554</v>
      </c>
      <c r="Q21" s="49">
        <f t="shared" si="11"/>
        <v>13.659921984284439</v>
      </c>
    </row>
    <row r="22" spans="1:18" x14ac:dyDescent="0.4">
      <c r="A22" s="11" t="s">
        <v>49</v>
      </c>
      <c r="B22" s="12" t="s">
        <v>15</v>
      </c>
      <c r="C22" s="18">
        <v>5.8340024492349514</v>
      </c>
      <c r="D22" s="18">
        <v>2.3724375493166705</v>
      </c>
      <c r="E22" s="19">
        <f t="shared" si="0"/>
        <v>3.4615648999182809</v>
      </c>
      <c r="F22" s="19">
        <f t="shared" si="1"/>
        <v>4.6477836745766163</v>
      </c>
      <c r="G22" s="19">
        <f t="shared" si="2"/>
        <v>5.8340024492349514</v>
      </c>
      <c r="H22" s="48">
        <f t="shared" si="3"/>
        <v>7.0202212238932864</v>
      </c>
      <c r="I22" s="49">
        <f t="shared" si="4"/>
        <v>8.2064399985516214</v>
      </c>
      <c r="J22" s="5"/>
      <c r="K22" s="19">
        <f t="shared" si="5"/>
        <v>3.936052409781615</v>
      </c>
      <c r="L22" s="19">
        <f t="shared" si="6"/>
        <v>4.6477836745766163</v>
      </c>
      <c r="M22" s="19">
        <f t="shared" si="7"/>
        <v>5.3595149393716177</v>
      </c>
      <c r="N22" s="19">
        <f t="shared" si="8"/>
        <v>5.8340024492349514</v>
      </c>
      <c r="O22" s="50">
        <f t="shared" si="9"/>
        <v>6.308489959098285</v>
      </c>
      <c r="P22" s="49">
        <f t="shared" si="10"/>
        <v>7.0202212238932864</v>
      </c>
      <c r="Q22" s="49">
        <f t="shared" si="11"/>
        <v>7.7319524886882878</v>
      </c>
    </row>
    <row r="23" spans="1:18" x14ac:dyDescent="0.4">
      <c r="A23" s="11" t="s">
        <v>32</v>
      </c>
      <c r="B23" s="12" t="s">
        <v>18</v>
      </c>
      <c r="C23" s="18">
        <v>20.582904111503929</v>
      </c>
      <c r="D23" s="18">
        <v>5.9830552298701205</v>
      </c>
      <c r="E23" s="19">
        <f t="shared" si="0"/>
        <v>14.599848881633807</v>
      </c>
      <c r="F23" s="19">
        <f t="shared" si="1"/>
        <v>17.59137649656887</v>
      </c>
      <c r="G23" s="19">
        <f t="shared" si="2"/>
        <v>20.582904111503929</v>
      </c>
      <c r="H23" s="48">
        <f t="shared" si="3"/>
        <v>23.574431726438988</v>
      </c>
      <c r="I23" s="49">
        <f t="shared" si="4"/>
        <v>26.56595934137405</v>
      </c>
      <c r="J23" s="5"/>
      <c r="K23" s="19">
        <f t="shared" si="5"/>
        <v>15.796459927607831</v>
      </c>
      <c r="L23" s="19">
        <f t="shared" si="6"/>
        <v>17.59137649656887</v>
      </c>
      <c r="M23" s="19">
        <f t="shared" si="7"/>
        <v>19.386293065529905</v>
      </c>
      <c r="N23" s="19">
        <f t="shared" si="8"/>
        <v>20.582904111503929</v>
      </c>
      <c r="O23" s="50">
        <f t="shared" si="9"/>
        <v>21.779515157477952</v>
      </c>
      <c r="P23" s="49">
        <f t="shared" si="10"/>
        <v>23.574431726438988</v>
      </c>
      <c r="Q23" s="49">
        <f t="shared" si="11"/>
        <v>25.369348295400027</v>
      </c>
    </row>
    <row r="24" spans="1:18" x14ac:dyDescent="0.4">
      <c r="A24" s="11" t="s">
        <v>50</v>
      </c>
      <c r="B24" s="12" t="s">
        <v>16</v>
      </c>
      <c r="C24" s="18">
        <v>1.3693527028849659</v>
      </c>
      <c r="D24" s="18">
        <v>0.64341497784692736</v>
      </c>
      <c r="E24" s="27">
        <f t="shared" si="0"/>
        <v>0.72593772503803855</v>
      </c>
      <c r="F24" s="19">
        <f t="shared" si="1"/>
        <v>1.0476452139615022</v>
      </c>
      <c r="G24" s="19">
        <f t="shared" si="2"/>
        <v>1.3693527028849659</v>
      </c>
      <c r="H24" s="48">
        <f t="shared" si="3"/>
        <v>1.6910601918084296</v>
      </c>
      <c r="I24" s="49">
        <f t="shared" si="4"/>
        <v>2.0127676807318933</v>
      </c>
      <c r="J24" s="5"/>
      <c r="K24" s="27">
        <f t="shared" si="5"/>
        <v>0.854620720607424</v>
      </c>
      <c r="L24" s="19">
        <f t="shared" si="6"/>
        <v>1.0476452139615022</v>
      </c>
      <c r="M24" s="19">
        <f t="shared" si="7"/>
        <v>1.2406697073155804</v>
      </c>
      <c r="N24" s="19">
        <f t="shared" si="8"/>
        <v>1.3693527028849659</v>
      </c>
      <c r="O24" s="50">
        <f t="shared" si="9"/>
        <v>1.4980356984543515</v>
      </c>
      <c r="P24" s="49">
        <f t="shared" si="10"/>
        <v>1.6910601918084296</v>
      </c>
      <c r="Q24" s="49">
        <f t="shared" si="11"/>
        <v>1.8840846851625077</v>
      </c>
    </row>
    <row r="25" spans="1:18" x14ac:dyDescent="0.4">
      <c r="A25" s="11" t="s">
        <v>51</v>
      </c>
      <c r="B25" s="12" t="s">
        <v>16</v>
      </c>
      <c r="C25" s="18">
        <v>1.7740795909496936</v>
      </c>
      <c r="D25" s="18">
        <v>0.89156085248858252</v>
      </c>
      <c r="E25" s="27">
        <f t="shared" si="0"/>
        <v>0.88251873846111106</v>
      </c>
      <c r="F25" s="19">
        <f t="shared" si="1"/>
        <v>1.3282991647054023</v>
      </c>
      <c r="G25" s="19">
        <f t="shared" si="2"/>
        <v>1.7740795909496936</v>
      </c>
      <c r="H25" s="48">
        <f t="shared" si="3"/>
        <v>2.2198600171939846</v>
      </c>
      <c r="I25" s="49">
        <f t="shared" si="4"/>
        <v>2.6656404434382761</v>
      </c>
      <c r="J25" s="5"/>
      <c r="K25" s="19">
        <f t="shared" si="5"/>
        <v>1.0608309089588275</v>
      </c>
      <c r="L25" s="19">
        <f t="shared" si="6"/>
        <v>1.3282991647054023</v>
      </c>
      <c r="M25" s="19">
        <f t="shared" si="7"/>
        <v>1.5957674204519772</v>
      </c>
      <c r="N25" s="19">
        <f t="shared" si="8"/>
        <v>1.7740795909496936</v>
      </c>
      <c r="O25" s="50">
        <f t="shared" si="9"/>
        <v>1.95239176144741</v>
      </c>
      <c r="P25" s="49">
        <f t="shared" si="10"/>
        <v>2.2198600171939846</v>
      </c>
      <c r="Q25" s="49">
        <f t="shared" si="11"/>
        <v>2.4873282729405597</v>
      </c>
    </row>
    <row r="26" spans="1:18" x14ac:dyDescent="0.4">
      <c r="A26" s="13" t="s">
        <v>66</v>
      </c>
      <c r="B26" s="14" t="s">
        <v>36</v>
      </c>
      <c r="C26" s="25">
        <v>38.603442504764544</v>
      </c>
      <c r="D26" s="25">
        <v>10.686058783040986</v>
      </c>
      <c r="E26" s="22">
        <f t="shared" si="0"/>
        <v>27.91738372172356</v>
      </c>
      <c r="F26" s="22">
        <f t="shared" si="1"/>
        <v>33.260413113244049</v>
      </c>
      <c r="G26" s="22">
        <f t="shared" si="2"/>
        <v>38.603442504764544</v>
      </c>
      <c r="H26" s="52">
        <f t="shared" si="3"/>
        <v>43.94647189628504</v>
      </c>
      <c r="I26" s="51">
        <f t="shared" si="4"/>
        <v>49.289501287805528</v>
      </c>
      <c r="J26" s="6"/>
      <c r="K26" s="22">
        <f t="shared" si="5"/>
        <v>30.054595478331755</v>
      </c>
      <c r="L26" s="22">
        <f t="shared" si="6"/>
        <v>33.260413113244049</v>
      </c>
      <c r="M26" s="22">
        <f t="shared" si="7"/>
        <v>36.466230748156349</v>
      </c>
      <c r="N26" s="22">
        <f t="shared" si="8"/>
        <v>38.603442504764544</v>
      </c>
      <c r="O26" s="53">
        <f t="shared" si="9"/>
        <v>40.74065426137274</v>
      </c>
      <c r="P26" s="51">
        <f t="shared" si="10"/>
        <v>43.94647189628504</v>
      </c>
      <c r="Q26" s="51">
        <f t="shared" si="11"/>
        <v>47.152289531197333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7.4010811538167269</v>
      </c>
      <c r="D28" s="18">
        <v>2.2438395063698868</v>
      </c>
      <c r="E28" s="49">
        <f t="shared" si="0"/>
        <v>5.1572416474468401</v>
      </c>
      <c r="F28" s="48">
        <f t="shared" si="1"/>
        <v>6.279161400631784</v>
      </c>
      <c r="G28" s="19">
        <f t="shared" si="2"/>
        <v>7.4010811538167269</v>
      </c>
      <c r="H28" s="19">
        <f t="shared" si="3"/>
        <v>8.5230009070016699</v>
      </c>
      <c r="I28" s="19">
        <f t="shared" si="4"/>
        <v>9.6449206601866138</v>
      </c>
      <c r="J28" s="5"/>
      <c r="K28" s="49">
        <f t="shared" si="5"/>
        <v>5.6060095487208175</v>
      </c>
      <c r="L28" s="48">
        <f t="shared" si="6"/>
        <v>6.279161400631784</v>
      </c>
      <c r="M28" s="50">
        <f t="shared" si="7"/>
        <v>6.9523132525427496</v>
      </c>
      <c r="N28" s="19">
        <f t="shared" si="8"/>
        <v>7.4010811538167269</v>
      </c>
      <c r="O28" s="19">
        <f t="shared" si="9"/>
        <v>7.8498490550907043</v>
      </c>
      <c r="P28" s="19">
        <f t="shared" si="10"/>
        <v>8.5230009070016699</v>
      </c>
      <c r="Q28" s="19">
        <f t="shared" si="11"/>
        <v>9.1961527589126355</v>
      </c>
    </row>
    <row r="29" spans="1:18" x14ac:dyDescent="0.4">
      <c r="A29" s="11" t="s">
        <v>62</v>
      </c>
      <c r="B29" s="12" t="s">
        <v>15</v>
      </c>
      <c r="C29" s="18">
        <v>8.1491621733819652</v>
      </c>
      <c r="D29" s="18">
        <v>2.141160930422104</v>
      </c>
      <c r="E29" s="49">
        <f t="shared" si="0"/>
        <v>6.0080012429598613</v>
      </c>
      <c r="F29" s="48">
        <f t="shared" si="1"/>
        <v>7.0785817081709137</v>
      </c>
      <c r="G29" s="19">
        <f t="shared" si="2"/>
        <v>8.1491621733819652</v>
      </c>
      <c r="H29" s="19">
        <f t="shared" si="3"/>
        <v>9.2197426385930168</v>
      </c>
      <c r="I29" s="19">
        <f t="shared" si="4"/>
        <v>10.29032310380407</v>
      </c>
      <c r="J29" s="5"/>
      <c r="K29" s="49">
        <f t="shared" si="5"/>
        <v>6.4362334290442824</v>
      </c>
      <c r="L29" s="48">
        <f t="shared" si="6"/>
        <v>7.0785817081709137</v>
      </c>
      <c r="M29" s="50">
        <f t="shared" si="7"/>
        <v>7.7209299872975441</v>
      </c>
      <c r="N29" s="19">
        <f t="shared" si="8"/>
        <v>8.1491621733819652</v>
      </c>
      <c r="O29" s="19">
        <f t="shared" si="9"/>
        <v>8.5773943594663855</v>
      </c>
      <c r="P29" s="19">
        <f t="shared" si="10"/>
        <v>9.2197426385930168</v>
      </c>
      <c r="Q29" s="19">
        <f t="shared" si="11"/>
        <v>9.8620909177196481</v>
      </c>
    </row>
    <row r="30" spans="1:18" x14ac:dyDescent="0.4">
      <c r="A30" s="11" t="s">
        <v>33</v>
      </c>
      <c r="B30" s="12" t="s">
        <v>15</v>
      </c>
      <c r="C30" s="18">
        <v>9.8370863581598851</v>
      </c>
      <c r="D30" s="18">
        <v>2.1330386751232795</v>
      </c>
      <c r="E30" s="49">
        <f t="shared" si="0"/>
        <v>7.704047683036606</v>
      </c>
      <c r="F30" s="48">
        <f t="shared" si="1"/>
        <v>8.7705670205982447</v>
      </c>
      <c r="G30" s="19">
        <f t="shared" si="2"/>
        <v>9.8370863581598851</v>
      </c>
      <c r="H30" s="19">
        <f t="shared" si="3"/>
        <v>10.903605695721525</v>
      </c>
      <c r="I30" s="19">
        <f t="shared" si="4"/>
        <v>11.970125033283164</v>
      </c>
      <c r="J30" s="5"/>
      <c r="K30" s="49">
        <f t="shared" si="5"/>
        <v>8.1306554180612611</v>
      </c>
      <c r="L30" s="48">
        <f t="shared" si="6"/>
        <v>8.7705670205982447</v>
      </c>
      <c r="M30" s="50">
        <f t="shared" si="7"/>
        <v>9.41047862313523</v>
      </c>
      <c r="N30" s="19">
        <f t="shared" si="8"/>
        <v>9.8370863581598851</v>
      </c>
      <c r="O30" s="19">
        <f t="shared" si="9"/>
        <v>10.26369409318454</v>
      </c>
      <c r="P30" s="19">
        <f t="shared" si="10"/>
        <v>10.903605695721525</v>
      </c>
      <c r="Q30" s="19">
        <f t="shared" si="11"/>
        <v>11.543517298258509</v>
      </c>
    </row>
    <row r="31" spans="1:18" x14ac:dyDescent="0.4">
      <c r="A31" s="11" t="s">
        <v>34</v>
      </c>
      <c r="B31" s="12" t="s">
        <v>38</v>
      </c>
      <c r="C31" s="26">
        <v>5.7985973528078887</v>
      </c>
      <c r="D31" s="26">
        <v>1.2503531751978105</v>
      </c>
      <c r="E31" s="49">
        <f>C31-D31</f>
        <v>4.5482441776100782</v>
      </c>
      <c r="F31" s="48">
        <f>C31-0.5*D31</f>
        <v>5.1734207652089834</v>
      </c>
      <c r="G31" s="19">
        <f>C31</f>
        <v>5.7985973528078887</v>
      </c>
      <c r="H31" s="19">
        <f>C31+0.5*D31</f>
        <v>6.4237739404067939</v>
      </c>
      <c r="I31" s="19">
        <f>C31+D31</f>
        <v>7.0489505280056992</v>
      </c>
      <c r="J31" s="19"/>
      <c r="K31" s="49">
        <f>C31-0.8*D31</f>
        <v>4.7983148126496404</v>
      </c>
      <c r="L31" s="48">
        <f>C31-0.5*D31</f>
        <v>5.1734207652089834</v>
      </c>
      <c r="M31" s="50">
        <f>C31-0.2*D31</f>
        <v>5.5485267177683264</v>
      </c>
      <c r="N31" s="19">
        <f>C31</f>
        <v>5.7985973528078887</v>
      </c>
      <c r="O31" s="19">
        <f>C31+0.2*D31</f>
        <v>6.048667987847451</v>
      </c>
      <c r="P31" s="19">
        <f>C31+0.5*D31</f>
        <v>6.4237739404067939</v>
      </c>
      <c r="Q31" s="19">
        <f>C31+0.8*D31</f>
        <v>6.7988798929661369</v>
      </c>
    </row>
    <row r="32" spans="1:18" x14ac:dyDescent="0.4">
      <c r="A32" s="9" t="s">
        <v>53</v>
      </c>
      <c r="B32" s="12" t="s">
        <v>37</v>
      </c>
      <c r="C32" s="19">
        <v>25.38732968535858</v>
      </c>
      <c r="D32" s="19">
        <v>5.1307192175182381</v>
      </c>
      <c r="E32" s="49">
        <f t="shared" si="0"/>
        <v>20.256610467840343</v>
      </c>
      <c r="F32" s="48">
        <f t="shared" si="1"/>
        <v>22.82197007659946</v>
      </c>
      <c r="G32" s="19">
        <f t="shared" si="2"/>
        <v>25.38732968535858</v>
      </c>
      <c r="H32" s="19">
        <f t="shared" si="3"/>
        <v>27.9526892941177</v>
      </c>
      <c r="I32" s="19">
        <f t="shared" si="4"/>
        <v>30.518048902876817</v>
      </c>
      <c r="J32" s="5"/>
      <c r="K32" s="49">
        <f t="shared" si="5"/>
        <v>21.282754311343989</v>
      </c>
      <c r="L32" s="48">
        <f t="shared" si="6"/>
        <v>22.82197007659946</v>
      </c>
      <c r="M32" s="50">
        <f t="shared" si="7"/>
        <v>24.361185841854933</v>
      </c>
      <c r="N32" s="19">
        <f t="shared" si="8"/>
        <v>25.38732968535858</v>
      </c>
      <c r="O32" s="19">
        <f t="shared" si="9"/>
        <v>26.413473528862227</v>
      </c>
      <c r="P32" s="19">
        <f t="shared" si="10"/>
        <v>27.9526892941177</v>
      </c>
      <c r="Q32" s="19">
        <f t="shared" si="11"/>
        <v>29.49190505937317</v>
      </c>
    </row>
    <row r="33" spans="1:18" x14ac:dyDescent="0.4">
      <c r="A33" s="13" t="s">
        <v>54</v>
      </c>
      <c r="B33" s="14" t="s">
        <v>17</v>
      </c>
      <c r="C33" s="47">
        <v>15.587136150098234</v>
      </c>
      <c r="D33" s="47">
        <v>3.9156357164669315</v>
      </c>
      <c r="E33" s="51">
        <f t="shared" si="0"/>
        <v>11.671500433631302</v>
      </c>
      <c r="F33" s="52">
        <f t="shared" si="1"/>
        <v>13.629318291864768</v>
      </c>
      <c r="G33" s="22">
        <f t="shared" si="2"/>
        <v>15.587136150098234</v>
      </c>
      <c r="H33" s="22">
        <f t="shared" si="3"/>
        <v>17.5449540083317</v>
      </c>
      <c r="I33" s="22">
        <f t="shared" si="4"/>
        <v>19.502771866565165</v>
      </c>
      <c r="J33" s="22"/>
      <c r="K33" s="51">
        <f t="shared" si="5"/>
        <v>12.454627576924688</v>
      </c>
      <c r="L33" s="52">
        <f t="shared" si="6"/>
        <v>13.629318291864768</v>
      </c>
      <c r="M33" s="53">
        <f t="shared" si="7"/>
        <v>14.804009006804847</v>
      </c>
      <c r="N33" s="22">
        <f t="shared" si="8"/>
        <v>15.587136150098234</v>
      </c>
      <c r="O33" s="22">
        <f t="shared" si="9"/>
        <v>16.37026329339162</v>
      </c>
      <c r="P33" s="22">
        <f t="shared" si="10"/>
        <v>17.5449540083317</v>
      </c>
      <c r="Q33" s="22">
        <f t="shared" si="11"/>
        <v>18.719644723271777</v>
      </c>
      <c r="R33" s="44"/>
    </row>
    <row r="34" spans="1:18" x14ac:dyDescent="0.4">
      <c r="A34" s="9" t="s">
        <v>55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59.186346616268473</v>
      </c>
      <c r="D35" s="26">
        <v>15.277913403741612</v>
      </c>
      <c r="E35" s="19">
        <f t="shared" si="0"/>
        <v>43.908433212526859</v>
      </c>
      <c r="F35" s="19">
        <f t="shared" si="1"/>
        <v>51.547389914397669</v>
      </c>
      <c r="G35" s="19">
        <f t="shared" si="2"/>
        <v>59.186346616268473</v>
      </c>
      <c r="H35" s="48">
        <f t="shared" si="3"/>
        <v>66.825303318139277</v>
      </c>
      <c r="I35" s="49">
        <f t="shared" si="4"/>
        <v>74.464260020010087</v>
      </c>
      <c r="J35" s="19"/>
      <c r="K35" s="19">
        <f t="shared" si="5"/>
        <v>46.964015893275182</v>
      </c>
      <c r="L35" s="19">
        <f t="shared" si="6"/>
        <v>51.547389914397669</v>
      </c>
      <c r="M35" s="19">
        <f t="shared" si="7"/>
        <v>56.13076393552015</v>
      </c>
      <c r="N35" s="19">
        <f t="shared" si="8"/>
        <v>59.186346616268473</v>
      </c>
      <c r="O35" s="50">
        <f t="shared" si="9"/>
        <v>62.241929297016796</v>
      </c>
      <c r="P35" s="48">
        <f t="shared" si="10"/>
        <v>66.825303318139277</v>
      </c>
      <c r="Q35" s="49">
        <f t="shared" si="11"/>
        <v>71.408677339261772</v>
      </c>
      <c r="R35" s="45"/>
    </row>
    <row r="36" spans="1:18" x14ac:dyDescent="0.4">
      <c r="A36" s="17" t="s">
        <v>35</v>
      </c>
      <c r="B36" s="14" t="s">
        <v>40</v>
      </c>
      <c r="C36" s="47">
        <v>60.903470349918756</v>
      </c>
      <c r="D36" s="47">
        <v>10.113228903441506</v>
      </c>
      <c r="E36" s="22">
        <f t="shared" si="0"/>
        <v>50.790241446477253</v>
      </c>
      <c r="F36" s="22">
        <f t="shared" si="1"/>
        <v>55.846855898198001</v>
      </c>
      <c r="G36" s="22">
        <f t="shared" si="2"/>
        <v>60.903470349918756</v>
      </c>
      <c r="H36" s="52">
        <f t="shared" si="3"/>
        <v>65.96008480163951</v>
      </c>
      <c r="I36" s="51">
        <f t="shared" si="4"/>
        <v>71.016699253360258</v>
      </c>
      <c r="J36" s="22"/>
      <c r="K36" s="22">
        <f t="shared" si="5"/>
        <v>52.812887227165547</v>
      </c>
      <c r="L36" s="22">
        <f t="shared" si="6"/>
        <v>55.846855898198001</v>
      </c>
      <c r="M36" s="22">
        <f t="shared" si="7"/>
        <v>58.880824569230455</v>
      </c>
      <c r="N36" s="22">
        <f t="shared" si="8"/>
        <v>60.903470349918756</v>
      </c>
      <c r="O36" s="53">
        <f t="shared" si="9"/>
        <v>62.926116130607056</v>
      </c>
      <c r="P36" s="52">
        <f t="shared" si="10"/>
        <v>65.96008480163951</v>
      </c>
      <c r="Q36" s="51">
        <f t="shared" si="11"/>
        <v>68.994053472671965</v>
      </c>
      <c r="R36" s="44"/>
    </row>
    <row r="37" spans="1:18" x14ac:dyDescent="0.4">
      <c r="A37" s="9" t="s">
        <v>56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22.174683729121565</v>
      </c>
      <c r="D38" s="19">
        <v>7.1201555854166791</v>
      </c>
      <c r="E38" s="19">
        <f t="shared" si="0"/>
        <v>15.054528143704886</v>
      </c>
      <c r="F38" s="19">
        <f t="shared" si="1"/>
        <v>18.614605936413227</v>
      </c>
      <c r="G38" s="19">
        <f t="shared" si="2"/>
        <v>22.174683729121565</v>
      </c>
      <c r="H38" s="48">
        <f t="shared" si="3"/>
        <v>25.734761521829903</v>
      </c>
      <c r="I38" s="49">
        <f t="shared" si="4"/>
        <v>29.294839314538244</v>
      </c>
      <c r="J38" s="5"/>
      <c r="K38" s="19">
        <f t="shared" si="5"/>
        <v>16.47855926078822</v>
      </c>
      <c r="L38" s="19">
        <f t="shared" si="6"/>
        <v>18.614605936413227</v>
      </c>
      <c r="M38" s="19">
        <f t="shared" si="7"/>
        <v>20.75065261203823</v>
      </c>
      <c r="N38" s="19">
        <f t="shared" si="8"/>
        <v>22.174683729121565</v>
      </c>
      <c r="O38" s="50">
        <f t="shared" si="9"/>
        <v>23.598714846204899</v>
      </c>
      <c r="P38" s="48">
        <f t="shared" si="10"/>
        <v>25.734761521829903</v>
      </c>
      <c r="Q38" s="49">
        <f t="shared" si="11"/>
        <v>27.87080819745491</v>
      </c>
    </row>
    <row r="39" spans="1:18" x14ac:dyDescent="0.4">
      <c r="A39" s="17" t="s">
        <v>20</v>
      </c>
      <c r="B39" s="14" t="s">
        <v>41</v>
      </c>
      <c r="C39" s="22">
        <v>30.150171799376608</v>
      </c>
      <c r="D39" s="22">
        <v>5.6456692223524572</v>
      </c>
      <c r="E39" s="22">
        <f t="shared" si="0"/>
        <v>24.504502577024152</v>
      </c>
      <c r="F39" s="22">
        <f t="shared" si="1"/>
        <v>27.327337188200378</v>
      </c>
      <c r="G39" s="22">
        <f t="shared" si="2"/>
        <v>30.150171799376608</v>
      </c>
      <c r="H39" s="52">
        <f t="shared" si="3"/>
        <v>32.973006410552834</v>
      </c>
      <c r="I39" s="51">
        <f t="shared" si="4"/>
        <v>35.795841021729068</v>
      </c>
      <c r="J39" s="6"/>
      <c r="K39" s="22">
        <f t="shared" si="5"/>
        <v>25.633636421494643</v>
      </c>
      <c r="L39" s="22">
        <f t="shared" si="6"/>
        <v>27.327337188200378</v>
      </c>
      <c r="M39" s="22">
        <f t="shared" si="7"/>
        <v>29.021037954906117</v>
      </c>
      <c r="N39" s="22">
        <f t="shared" si="8"/>
        <v>30.150171799376608</v>
      </c>
      <c r="O39" s="53">
        <f t="shared" si="9"/>
        <v>31.279305643847099</v>
      </c>
      <c r="P39" s="52">
        <f t="shared" si="10"/>
        <v>32.973006410552834</v>
      </c>
      <c r="Q39" s="51">
        <f t="shared" si="11"/>
        <v>34.666707177258573</v>
      </c>
    </row>
    <row r="40" spans="1:18" ht="56.25" customHeight="1" x14ac:dyDescent="0.4">
      <c r="A40" s="60" t="s">
        <v>58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2CD45-3DE6-44C1-830B-5541B6E5393F}">
  <sheetPr codeName="Sheet34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46" t="s">
        <v>106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64</v>
      </c>
      <c r="F2" s="66"/>
      <c r="G2" s="66"/>
      <c r="H2" s="66"/>
      <c r="I2" s="66"/>
      <c r="J2" s="41"/>
      <c r="K2" s="63" t="s">
        <v>65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8.3172519806077965</v>
      </c>
      <c r="D5" s="18">
        <v>2.1794884810764459</v>
      </c>
      <c r="E5" s="19">
        <f>C5-D5</f>
        <v>6.137763499531351</v>
      </c>
      <c r="F5" s="19">
        <f>C5-0.5*D5</f>
        <v>7.2275077400695737</v>
      </c>
      <c r="G5" s="19">
        <f>C5</f>
        <v>8.3172519806077965</v>
      </c>
      <c r="H5" s="48">
        <f>C5+0.5*D5</f>
        <v>9.4069962211460201</v>
      </c>
      <c r="I5" s="49">
        <f>C5+D5</f>
        <v>10.496740461684242</v>
      </c>
      <c r="J5" s="5"/>
      <c r="K5" s="19">
        <f>C5-0.8*D5</f>
        <v>6.5736611957466398</v>
      </c>
      <c r="L5" s="19">
        <f>C5-0.5*D5</f>
        <v>7.2275077400695737</v>
      </c>
      <c r="M5" s="19">
        <f>C5-0.2*D5</f>
        <v>7.8813542843925077</v>
      </c>
      <c r="N5" s="19">
        <f>C5</f>
        <v>8.3172519806077965</v>
      </c>
      <c r="O5" s="50">
        <f>C5+0.2*D5</f>
        <v>8.7531496768230852</v>
      </c>
      <c r="P5" s="48">
        <f>C5+0.5*D5</f>
        <v>9.4069962211460201</v>
      </c>
      <c r="Q5" s="49">
        <f>C5+0.8*D5</f>
        <v>10.060842765468953</v>
      </c>
    </row>
    <row r="6" spans="1:18" x14ac:dyDescent="0.4">
      <c r="A6" s="11" t="s">
        <v>47</v>
      </c>
      <c r="B6" s="12" t="s">
        <v>15</v>
      </c>
      <c r="C6" s="18">
        <v>8.8736549603879045</v>
      </c>
      <c r="D6" s="18">
        <v>1.8575950297753436</v>
      </c>
      <c r="E6" s="19">
        <f t="shared" ref="E6:E39" si="0">C6-D6</f>
        <v>7.0160599306125606</v>
      </c>
      <c r="F6" s="19">
        <f t="shared" ref="F6:F39" si="1">C6-0.5*D6</f>
        <v>7.944857445500233</v>
      </c>
      <c r="G6" s="19">
        <f t="shared" ref="G6:G39" si="2">C6</f>
        <v>8.8736549603879045</v>
      </c>
      <c r="H6" s="48">
        <f t="shared" ref="H6:H39" si="3">C6+0.5*D6</f>
        <v>9.8024524752755759</v>
      </c>
      <c r="I6" s="49">
        <f t="shared" ref="I6:I39" si="4">C6+D6</f>
        <v>10.731249990163247</v>
      </c>
      <c r="J6" s="5"/>
      <c r="K6" s="19">
        <f t="shared" ref="K6:K39" si="5">C6-0.8*D6</f>
        <v>7.3875789365676292</v>
      </c>
      <c r="L6" s="19">
        <f t="shared" ref="L6:L39" si="6">C6-0.5*D6</f>
        <v>7.944857445500233</v>
      </c>
      <c r="M6" s="19">
        <f t="shared" ref="M6:M39" si="7">C6-0.2*D6</f>
        <v>8.5021359544328359</v>
      </c>
      <c r="N6" s="19">
        <f t="shared" ref="N6:N39" si="8">C6</f>
        <v>8.8736549603879045</v>
      </c>
      <c r="O6" s="50">
        <f t="shared" ref="O6:O39" si="9">C6+0.2*D6</f>
        <v>9.2451739663429731</v>
      </c>
      <c r="P6" s="48">
        <f t="shared" ref="P6:P39" si="10">C6+0.5*D6</f>
        <v>9.8024524752755759</v>
      </c>
      <c r="Q6" s="49">
        <f t="shared" ref="Q6:Q39" si="11">C6+0.8*D6</f>
        <v>10.359730984208179</v>
      </c>
    </row>
    <row r="7" spans="1:18" x14ac:dyDescent="0.4">
      <c r="A7" s="11" t="s">
        <v>22</v>
      </c>
      <c r="B7" s="12" t="s">
        <v>16</v>
      </c>
      <c r="C7" s="18">
        <v>1.6744117299278771</v>
      </c>
      <c r="D7" s="18">
        <v>0.77749890456769177</v>
      </c>
      <c r="E7" s="27">
        <f t="shared" si="0"/>
        <v>0.89691282536018535</v>
      </c>
      <c r="F7" s="19">
        <f t="shared" si="1"/>
        <v>1.2856622776440312</v>
      </c>
      <c r="G7" s="19">
        <f t="shared" si="2"/>
        <v>1.6744117299278771</v>
      </c>
      <c r="H7" s="48">
        <f t="shared" si="3"/>
        <v>2.0631611822117231</v>
      </c>
      <c r="I7" s="49">
        <f t="shared" si="4"/>
        <v>2.4519106344955688</v>
      </c>
      <c r="J7" s="5"/>
      <c r="K7" s="19">
        <f t="shared" si="5"/>
        <v>1.0524126062737236</v>
      </c>
      <c r="L7" s="19">
        <f t="shared" si="6"/>
        <v>1.2856622776440312</v>
      </c>
      <c r="M7" s="19">
        <f t="shared" si="7"/>
        <v>1.5189119490143388</v>
      </c>
      <c r="N7" s="19">
        <f t="shared" si="8"/>
        <v>1.6744117299278771</v>
      </c>
      <c r="O7" s="50">
        <f t="shared" si="9"/>
        <v>1.8299115108414155</v>
      </c>
      <c r="P7" s="48">
        <f t="shared" si="10"/>
        <v>2.0631611822117231</v>
      </c>
      <c r="Q7" s="49">
        <f t="shared" si="11"/>
        <v>2.2964108535820307</v>
      </c>
    </row>
    <row r="8" spans="1:18" x14ac:dyDescent="0.4">
      <c r="A8" s="11" t="s">
        <v>23</v>
      </c>
      <c r="B8" s="12" t="s">
        <v>15</v>
      </c>
      <c r="C8" s="18">
        <v>5.8515431003902041</v>
      </c>
      <c r="D8" s="18">
        <v>1.6589803298840937</v>
      </c>
      <c r="E8" s="19">
        <f t="shared" si="0"/>
        <v>4.1925627705061101</v>
      </c>
      <c r="F8" s="19">
        <f t="shared" si="1"/>
        <v>5.0220529354481576</v>
      </c>
      <c r="G8" s="19">
        <f t="shared" si="2"/>
        <v>5.8515431003902041</v>
      </c>
      <c r="H8" s="48">
        <f t="shared" si="3"/>
        <v>6.6810332653322506</v>
      </c>
      <c r="I8" s="49">
        <f t="shared" si="4"/>
        <v>7.510523430274298</v>
      </c>
      <c r="J8" s="5"/>
      <c r="K8" s="19">
        <f t="shared" si="5"/>
        <v>4.5243588364829286</v>
      </c>
      <c r="L8" s="19">
        <f t="shared" si="6"/>
        <v>5.0220529354481576</v>
      </c>
      <c r="M8" s="19">
        <f t="shared" si="7"/>
        <v>5.5197470344133857</v>
      </c>
      <c r="N8" s="19">
        <f t="shared" si="8"/>
        <v>5.8515431003902041</v>
      </c>
      <c r="O8" s="50">
        <f t="shared" si="9"/>
        <v>6.1833391663670225</v>
      </c>
      <c r="P8" s="48">
        <f t="shared" si="10"/>
        <v>6.6810332653322506</v>
      </c>
      <c r="Q8" s="49">
        <f t="shared" si="11"/>
        <v>7.1787273642974796</v>
      </c>
    </row>
    <row r="9" spans="1:18" x14ac:dyDescent="0.4">
      <c r="A9" s="11" t="s">
        <v>24</v>
      </c>
      <c r="B9" s="12" t="s">
        <v>16</v>
      </c>
      <c r="C9" s="18">
        <v>1.6683812226557897</v>
      </c>
      <c r="D9" s="18">
        <v>0.7633380203799347</v>
      </c>
      <c r="E9" s="27">
        <f t="shared" si="0"/>
        <v>0.905043202275855</v>
      </c>
      <c r="F9" s="19">
        <f t="shared" si="1"/>
        <v>1.2867122124658223</v>
      </c>
      <c r="G9" s="19">
        <f t="shared" si="2"/>
        <v>1.6683812226557897</v>
      </c>
      <c r="H9" s="48">
        <f t="shared" si="3"/>
        <v>2.050050232845757</v>
      </c>
      <c r="I9" s="49">
        <f t="shared" si="4"/>
        <v>2.4317192430357242</v>
      </c>
      <c r="J9" s="5"/>
      <c r="K9" s="19">
        <f t="shared" si="5"/>
        <v>1.0577108063518419</v>
      </c>
      <c r="L9" s="19">
        <f t="shared" si="6"/>
        <v>1.2867122124658223</v>
      </c>
      <c r="M9" s="19">
        <f t="shared" si="7"/>
        <v>1.5157136185798028</v>
      </c>
      <c r="N9" s="19">
        <f t="shared" si="8"/>
        <v>1.6683812226557897</v>
      </c>
      <c r="O9" s="50">
        <f t="shared" si="9"/>
        <v>1.8210488267317766</v>
      </c>
      <c r="P9" s="48">
        <f t="shared" si="10"/>
        <v>2.050050232845757</v>
      </c>
      <c r="Q9" s="49">
        <f t="shared" si="11"/>
        <v>2.2790516389597375</v>
      </c>
    </row>
    <row r="10" spans="1:18" x14ac:dyDescent="0.4">
      <c r="A10" s="9" t="s">
        <v>25</v>
      </c>
      <c r="B10" s="12" t="s">
        <v>18</v>
      </c>
      <c r="C10" s="20">
        <v>26.385242993969577</v>
      </c>
      <c r="D10" s="20">
        <v>4.8482668327899239</v>
      </c>
      <c r="E10" s="19">
        <f t="shared" si="0"/>
        <v>21.536976161179652</v>
      </c>
      <c r="F10" s="19">
        <f t="shared" si="1"/>
        <v>23.961109577574614</v>
      </c>
      <c r="G10" s="19">
        <f t="shared" si="2"/>
        <v>26.385242993969577</v>
      </c>
      <c r="H10" s="48">
        <f t="shared" si="3"/>
        <v>28.809376410364539</v>
      </c>
      <c r="I10" s="49">
        <f t="shared" si="4"/>
        <v>31.233509826759501</v>
      </c>
      <c r="J10" s="5"/>
      <c r="K10" s="19">
        <f t="shared" si="5"/>
        <v>22.506629527737637</v>
      </c>
      <c r="L10" s="19">
        <f t="shared" si="6"/>
        <v>23.961109577574614</v>
      </c>
      <c r="M10" s="19">
        <f t="shared" si="7"/>
        <v>25.415589627411592</v>
      </c>
      <c r="N10" s="19">
        <f t="shared" si="8"/>
        <v>26.385242993969577</v>
      </c>
      <c r="O10" s="50">
        <f t="shared" si="9"/>
        <v>27.354896360527562</v>
      </c>
      <c r="P10" s="48">
        <f t="shared" si="10"/>
        <v>28.809376410364539</v>
      </c>
      <c r="Q10" s="49">
        <f t="shared" si="11"/>
        <v>30.263856460201517</v>
      </c>
      <c r="R10" s="1"/>
    </row>
    <row r="11" spans="1:18" x14ac:dyDescent="0.4">
      <c r="A11" s="11" t="s">
        <v>63</v>
      </c>
      <c r="B11" s="12" t="s">
        <v>15</v>
      </c>
      <c r="C11" s="18">
        <v>9.0483623034173117</v>
      </c>
      <c r="D11" s="18">
        <v>1.7982305965295644</v>
      </c>
      <c r="E11" s="49">
        <f t="shared" si="0"/>
        <v>7.2501317068877471</v>
      </c>
      <c r="F11" s="48">
        <f t="shared" si="1"/>
        <v>8.1492470051525299</v>
      </c>
      <c r="G11" s="19">
        <f t="shared" si="2"/>
        <v>9.0483623034173117</v>
      </c>
      <c r="H11" s="19">
        <f t="shared" si="3"/>
        <v>9.9474776016820936</v>
      </c>
      <c r="I11" s="19">
        <f t="shared" si="4"/>
        <v>10.846592899946875</v>
      </c>
      <c r="J11" s="5"/>
      <c r="K11" s="49">
        <f t="shared" si="5"/>
        <v>7.6097778261936604</v>
      </c>
      <c r="L11" s="48">
        <f t="shared" si="6"/>
        <v>8.1492470051525299</v>
      </c>
      <c r="M11" s="50">
        <f t="shared" si="7"/>
        <v>8.6887161841113993</v>
      </c>
      <c r="N11" s="19">
        <f t="shared" si="8"/>
        <v>9.0483623034173117</v>
      </c>
      <c r="O11" s="19">
        <f t="shared" si="9"/>
        <v>9.4080084227232241</v>
      </c>
      <c r="P11" s="19">
        <f t="shared" si="10"/>
        <v>9.9474776016820936</v>
      </c>
      <c r="Q11" s="19">
        <f t="shared" si="11"/>
        <v>10.486946780640963</v>
      </c>
    </row>
    <row r="12" spans="1:18" x14ac:dyDescent="0.4">
      <c r="A12" s="11" t="s">
        <v>26</v>
      </c>
      <c r="B12" s="12" t="s">
        <v>16</v>
      </c>
      <c r="C12" s="18">
        <v>3.2081116235071487</v>
      </c>
      <c r="D12" s="18">
        <v>0.75282817184718664</v>
      </c>
      <c r="E12" s="49">
        <f t="shared" si="0"/>
        <v>2.455283451659962</v>
      </c>
      <c r="F12" s="48">
        <f t="shared" si="1"/>
        <v>2.8316975375835556</v>
      </c>
      <c r="G12" s="19">
        <f t="shared" si="2"/>
        <v>3.2081116235071487</v>
      </c>
      <c r="H12" s="19">
        <f t="shared" si="3"/>
        <v>3.5845257094307419</v>
      </c>
      <c r="I12" s="19">
        <f t="shared" si="4"/>
        <v>3.9609397953543355</v>
      </c>
      <c r="J12" s="5"/>
      <c r="K12" s="49">
        <f t="shared" si="5"/>
        <v>2.6058490860293992</v>
      </c>
      <c r="L12" s="48">
        <f t="shared" si="6"/>
        <v>2.8316975375835556</v>
      </c>
      <c r="M12" s="50">
        <f t="shared" si="7"/>
        <v>3.0575459891377115</v>
      </c>
      <c r="N12" s="19">
        <f t="shared" si="8"/>
        <v>3.2081116235071487</v>
      </c>
      <c r="O12" s="19">
        <f t="shared" si="9"/>
        <v>3.358677257876586</v>
      </c>
      <c r="P12" s="19">
        <f t="shared" si="10"/>
        <v>3.5845257094307419</v>
      </c>
      <c r="Q12" s="19">
        <f t="shared" si="11"/>
        <v>3.8103741609848982</v>
      </c>
    </row>
    <row r="13" spans="1:18" x14ac:dyDescent="0.4">
      <c r="A13" s="11" t="s">
        <v>27</v>
      </c>
      <c r="B13" s="12" t="s">
        <v>16</v>
      </c>
      <c r="C13" s="18">
        <v>3.0772732647510863</v>
      </c>
      <c r="D13" s="18">
        <v>0.70858958808191919</v>
      </c>
      <c r="E13" s="49">
        <f t="shared" si="0"/>
        <v>2.3686836766691672</v>
      </c>
      <c r="F13" s="48">
        <f t="shared" si="1"/>
        <v>2.7229784707101268</v>
      </c>
      <c r="G13" s="19">
        <f t="shared" si="2"/>
        <v>3.0772732647510863</v>
      </c>
      <c r="H13" s="19">
        <f t="shared" si="3"/>
        <v>3.4315680587920458</v>
      </c>
      <c r="I13" s="19">
        <f t="shared" si="4"/>
        <v>3.7858628528330054</v>
      </c>
      <c r="J13" s="5"/>
      <c r="K13" s="49">
        <f t="shared" si="5"/>
        <v>2.5104015942855509</v>
      </c>
      <c r="L13" s="48">
        <f t="shared" si="6"/>
        <v>2.7229784707101268</v>
      </c>
      <c r="M13" s="50">
        <f t="shared" si="7"/>
        <v>2.9355553471347027</v>
      </c>
      <c r="N13" s="19">
        <f t="shared" si="8"/>
        <v>3.0772732647510863</v>
      </c>
      <c r="O13" s="19">
        <f t="shared" si="9"/>
        <v>3.2189911823674699</v>
      </c>
      <c r="P13" s="19">
        <f t="shared" si="10"/>
        <v>3.4315680587920458</v>
      </c>
      <c r="Q13" s="19">
        <f t="shared" si="11"/>
        <v>3.6441449352166218</v>
      </c>
    </row>
    <row r="14" spans="1:18" x14ac:dyDescent="0.4">
      <c r="A14" s="11" t="s">
        <v>28</v>
      </c>
      <c r="B14" s="12" t="s">
        <v>16</v>
      </c>
      <c r="C14" s="18">
        <v>3.2215915809388531</v>
      </c>
      <c r="D14" s="18">
        <v>0.71330799702848569</v>
      </c>
      <c r="E14" s="49">
        <f t="shared" si="0"/>
        <v>2.5082835839103677</v>
      </c>
      <c r="F14" s="48">
        <f t="shared" si="1"/>
        <v>2.8649375824246102</v>
      </c>
      <c r="G14" s="19">
        <f t="shared" si="2"/>
        <v>3.2215915809388531</v>
      </c>
      <c r="H14" s="19">
        <f t="shared" si="3"/>
        <v>3.5782455794530961</v>
      </c>
      <c r="I14" s="19">
        <f t="shared" si="4"/>
        <v>3.9348995779673386</v>
      </c>
      <c r="J14" s="5"/>
      <c r="K14" s="49">
        <f t="shared" si="5"/>
        <v>2.6509451833160647</v>
      </c>
      <c r="L14" s="48">
        <f t="shared" si="6"/>
        <v>2.8649375824246102</v>
      </c>
      <c r="M14" s="50">
        <f t="shared" si="7"/>
        <v>3.0789299815331561</v>
      </c>
      <c r="N14" s="19">
        <f t="shared" si="8"/>
        <v>3.2215915809388531</v>
      </c>
      <c r="O14" s="19">
        <f t="shared" si="9"/>
        <v>3.3642531803445501</v>
      </c>
      <c r="P14" s="19">
        <f t="shared" si="10"/>
        <v>3.5782455794530961</v>
      </c>
      <c r="Q14" s="19">
        <f t="shared" si="11"/>
        <v>3.7922379785616416</v>
      </c>
    </row>
    <row r="15" spans="1:18" x14ac:dyDescent="0.4">
      <c r="A15" s="13" t="s">
        <v>48</v>
      </c>
      <c r="B15" s="14" t="s">
        <v>17</v>
      </c>
      <c r="C15" s="21">
        <v>18.55533877261448</v>
      </c>
      <c r="D15" s="21">
        <v>2.9704461119490082</v>
      </c>
      <c r="E15" s="51">
        <f t="shared" si="0"/>
        <v>15.584892660665471</v>
      </c>
      <c r="F15" s="52">
        <f t="shared" si="1"/>
        <v>17.070115716639975</v>
      </c>
      <c r="G15" s="22">
        <f t="shared" si="2"/>
        <v>18.55533877261448</v>
      </c>
      <c r="H15" s="22">
        <f t="shared" si="3"/>
        <v>20.040561828588984</v>
      </c>
      <c r="I15" s="22">
        <f t="shared" si="4"/>
        <v>21.525784884563489</v>
      </c>
      <c r="J15" s="6"/>
      <c r="K15" s="51">
        <f t="shared" si="5"/>
        <v>16.178981883055272</v>
      </c>
      <c r="L15" s="52">
        <f t="shared" si="6"/>
        <v>17.070115716639975</v>
      </c>
      <c r="M15" s="53">
        <f t="shared" si="7"/>
        <v>17.961249550224679</v>
      </c>
      <c r="N15" s="22">
        <f t="shared" si="8"/>
        <v>18.55533877261448</v>
      </c>
      <c r="O15" s="22">
        <f t="shared" si="9"/>
        <v>19.149427995004281</v>
      </c>
      <c r="P15" s="22">
        <f t="shared" si="10"/>
        <v>20.040561828588984</v>
      </c>
      <c r="Q15" s="22">
        <f t="shared" si="11"/>
        <v>20.931695662173688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7.4904812581293898</v>
      </c>
      <c r="D17" s="18">
        <v>2.3381565690904811</v>
      </c>
      <c r="E17" s="49">
        <f t="shared" si="0"/>
        <v>5.1523246890389087</v>
      </c>
      <c r="F17" s="48">
        <f t="shared" si="1"/>
        <v>6.3214029735841493</v>
      </c>
      <c r="G17" s="19">
        <f t="shared" si="2"/>
        <v>7.4904812581293898</v>
      </c>
      <c r="H17" s="19">
        <f t="shared" si="3"/>
        <v>8.6595595426746304</v>
      </c>
      <c r="I17" s="19">
        <f t="shared" si="4"/>
        <v>9.8286378272198718</v>
      </c>
      <c r="J17" s="5"/>
      <c r="K17" s="49">
        <f t="shared" si="5"/>
        <v>5.6199560028570046</v>
      </c>
      <c r="L17" s="48">
        <f t="shared" si="6"/>
        <v>6.3214029735841493</v>
      </c>
      <c r="M17" s="50">
        <f t="shared" si="7"/>
        <v>7.0228499443112939</v>
      </c>
      <c r="N17" s="19">
        <f t="shared" si="8"/>
        <v>7.4904812581293898</v>
      </c>
      <c r="O17" s="19">
        <f t="shared" si="9"/>
        <v>7.9581125719474857</v>
      </c>
      <c r="P17" s="19">
        <f t="shared" si="10"/>
        <v>8.6595595426746304</v>
      </c>
      <c r="Q17" s="19">
        <f t="shared" si="11"/>
        <v>9.3610065134017741</v>
      </c>
    </row>
    <row r="18" spans="1:18" x14ac:dyDescent="0.4">
      <c r="A18" s="11" t="s">
        <v>30</v>
      </c>
      <c r="B18" s="12" t="s">
        <v>15</v>
      </c>
      <c r="C18" s="18">
        <v>5.7248433250561837</v>
      </c>
      <c r="D18" s="18">
        <v>2.0806397376523695</v>
      </c>
      <c r="E18" s="19">
        <f t="shared" si="0"/>
        <v>3.6442035874038141</v>
      </c>
      <c r="F18" s="19">
        <f t="shared" si="1"/>
        <v>4.6845234562299991</v>
      </c>
      <c r="G18" s="19">
        <f t="shared" si="2"/>
        <v>5.7248433250561837</v>
      </c>
      <c r="H18" s="48">
        <f t="shared" si="3"/>
        <v>6.7651631938823682</v>
      </c>
      <c r="I18" s="49">
        <f t="shared" si="4"/>
        <v>7.8054830627085536</v>
      </c>
      <c r="J18" s="5"/>
      <c r="K18" s="19">
        <f t="shared" si="5"/>
        <v>4.0603315349342877</v>
      </c>
      <c r="L18" s="19">
        <f t="shared" si="6"/>
        <v>4.6845234562299991</v>
      </c>
      <c r="M18" s="19">
        <f t="shared" si="7"/>
        <v>5.3087153775257097</v>
      </c>
      <c r="N18" s="19">
        <f t="shared" si="8"/>
        <v>5.7248433250561837</v>
      </c>
      <c r="O18" s="50">
        <f t="shared" si="9"/>
        <v>6.1409712725866576</v>
      </c>
      <c r="P18" s="49">
        <f t="shared" si="10"/>
        <v>6.7651631938823682</v>
      </c>
      <c r="Q18" s="49">
        <f t="shared" si="11"/>
        <v>7.3893551151780796</v>
      </c>
    </row>
    <row r="19" spans="1:18" x14ac:dyDescent="0.4">
      <c r="A19" s="11" t="s">
        <v>59</v>
      </c>
      <c r="B19" s="12" t="s">
        <v>15</v>
      </c>
      <c r="C19" s="18">
        <v>5.5115880335816492</v>
      </c>
      <c r="D19" s="18">
        <v>2.1818555472097794</v>
      </c>
      <c r="E19" s="19">
        <f t="shared" si="0"/>
        <v>3.3297324863718698</v>
      </c>
      <c r="F19" s="19">
        <f t="shared" si="1"/>
        <v>4.4206602599767599</v>
      </c>
      <c r="G19" s="19">
        <f t="shared" si="2"/>
        <v>5.5115880335816492</v>
      </c>
      <c r="H19" s="48">
        <f t="shared" si="3"/>
        <v>6.6025158071865384</v>
      </c>
      <c r="I19" s="49">
        <f t="shared" si="4"/>
        <v>7.6934435807914285</v>
      </c>
      <c r="J19" s="5"/>
      <c r="K19" s="19">
        <f t="shared" si="5"/>
        <v>3.7661035958138256</v>
      </c>
      <c r="L19" s="19">
        <f t="shared" si="6"/>
        <v>4.4206602599767599</v>
      </c>
      <c r="M19" s="19">
        <f t="shared" si="7"/>
        <v>5.0752169241396929</v>
      </c>
      <c r="N19" s="19">
        <f t="shared" si="8"/>
        <v>5.5115880335816492</v>
      </c>
      <c r="O19" s="50">
        <f t="shared" si="9"/>
        <v>5.9479591430236054</v>
      </c>
      <c r="P19" s="49">
        <f t="shared" si="10"/>
        <v>6.6025158071865384</v>
      </c>
      <c r="Q19" s="49">
        <f t="shared" si="11"/>
        <v>7.2570724713494723</v>
      </c>
    </row>
    <row r="20" spans="1:18" x14ac:dyDescent="0.4">
      <c r="A20" s="11" t="s">
        <v>60</v>
      </c>
      <c r="B20" s="12" t="s">
        <v>15</v>
      </c>
      <c r="C20" s="24">
        <v>5.696996570888019</v>
      </c>
      <c r="D20" s="24">
        <v>2.0266378872665527</v>
      </c>
      <c r="E20" s="19">
        <f t="shared" si="0"/>
        <v>3.6703586836214663</v>
      </c>
      <c r="F20" s="19">
        <f t="shared" si="1"/>
        <v>4.6836776272547427</v>
      </c>
      <c r="G20" s="19">
        <f t="shared" si="2"/>
        <v>5.696996570888019</v>
      </c>
      <c r="H20" s="48">
        <f t="shared" si="3"/>
        <v>6.7103155145212954</v>
      </c>
      <c r="I20" s="49">
        <f t="shared" si="4"/>
        <v>7.7236344581545717</v>
      </c>
      <c r="J20" s="5"/>
      <c r="K20" s="19">
        <f t="shared" si="5"/>
        <v>4.0756862610747771</v>
      </c>
      <c r="L20" s="19">
        <f t="shared" si="6"/>
        <v>4.6836776272547427</v>
      </c>
      <c r="M20" s="19">
        <f t="shared" si="7"/>
        <v>5.2916689934347083</v>
      </c>
      <c r="N20" s="19">
        <f t="shared" si="8"/>
        <v>5.696996570888019</v>
      </c>
      <c r="O20" s="50">
        <f t="shared" si="9"/>
        <v>6.1023241483413297</v>
      </c>
      <c r="P20" s="49">
        <f t="shared" si="10"/>
        <v>6.7103155145212954</v>
      </c>
      <c r="Q20" s="49">
        <f t="shared" si="11"/>
        <v>7.318306880701261</v>
      </c>
      <c r="R20" s="44"/>
    </row>
    <row r="21" spans="1:18" x14ac:dyDescent="0.4">
      <c r="A21" s="11" t="s">
        <v>31</v>
      </c>
      <c r="B21" s="12" t="s">
        <v>17</v>
      </c>
      <c r="C21" s="18">
        <v>9.0048480548657821</v>
      </c>
      <c r="D21" s="18">
        <v>3.1675982038600479</v>
      </c>
      <c r="E21" s="27">
        <f t="shared" si="0"/>
        <v>5.8372498510057342</v>
      </c>
      <c r="F21" s="19">
        <f t="shared" si="1"/>
        <v>7.4210489529357577</v>
      </c>
      <c r="G21" s="19">
        <f t="shared" si="2"/>
        <v>9.0048480548657821</v>
      </c>
      <c r="H21" s="48">
        <f t="shared" si="3"/>
        <v>10.588647156795806</v>
      </c>
      <c r="I21" s="49">
        <f t="shared" si="4"/>
        <v>12.172446258725831</v>
      </c>
      <c r="J21" s="5"/>
      <c r="K21" s="19">
        <f t="shared" si="5"/>
        <v>6.4707694917777436</v>
      </c>
      <c r="L21" s="19">
        <f t="shared" si="6"/>
        <v>7.4210489529357577</v>
      </c>
      <c r="M21" s="19">
        <f t="shared" si="7"/>
        <v>8.3713284140937727</v>
      </c>
      <c r="N21" s="19">
        <f t="shared" si="8"/>
        <v>9.0048480548657821</v>
      </c>
      <c r="O21" s="50">
        <f t="shared" si="9"/>
        <v>9.6383676956377915</v>
      </c>
      <c r="P21" s="49">
        <f t="shared" si="10"/>
        <v>10.588647156795806</v>
      </c>
      <c r="Q21" s="49">
        <f t="shared" si="11"/>
        <v>11.53892661795382</v>
      </c>
    </row>
    <row r="22" spans="1:18" x14ac:dyDescent="0.4">
      <c r="A22" s="11" t="s">
        <v>67</v>
      </c>
      <c r="B22" s="12" t="s">
        <v>15</v>
      </c>
      <c r="C22" s="18">
        <v>4.8531394111387076</v>
      </c>
      <c r="D22" s="18">
        <v>1.9175828548048746</v>
      </c>
      <c r="E22" s="27">
        <f t="shared" si="0"/>
        <v>2.9355565563338333</v>
      </c>
      <c r="F22" s="19">
        <f t="shared" si="1"/>
        <v>3.8943479837362704</v>
      </c>
      <c r="G22" s="19">
        <f t="shared" si="2"/>
        <v>4.8531394111387076</v>
      </c>
      <c r="H22" s="48">
        <f t="shared" si="3"/>
        <v>5.8119308385411452</v>
      </c>
      <c r="I22" s="49">
        <f t="shared" si="4"/>
        <v>6.770722265943582</v>
      </c>
      <c r="J22" s="5"/>
      <c r="K22" s="19">
        <f t="shared" si="5"/>
        <v>3.319073127294808</v>
      </c>
      <c r="L22" s="19">
        <f t="shared" si="6"/>
        <v>3.8943479837362704</v>
      </c>
      <c r="M22" s="19">
        <f t="shared" si="7"/>
        <v>4.4696228401777329</v>
      </c>
      <c r="N22" s="19">
        <f t="shared" si="8"/>
        <v>4.8531394111387076</v>
      </c>
      <c r="O22" s="50">
        <f t="shared" si="9"/>
        <v>5.2366559820996823</v>
      </c>
      <c r="P22" s="49">
        <f t="shared" si="10"/>
        <v>5.8119308385411452</v>
      </c>
      <c r="Q22" s="49">
        <f t="shared" si="11"/>
        <v>6.3872056949826073</v>
      </c>
    </row>
    <row r="23" spans="1:18" x14ac:dyDescent="0.4">
      <c r="A23" s="11" t="s">
        <v>32</v>
      </c>
      <c r="B23" s="12" t="s">
        <v>18</v>
      </c>
      <c r="C23" s="18">
        <v>17.950869102518606</v>
      </c>
      <c r="D23" s="18">
        <v>5.1328255339120306</v>
      </c>
      <c r="E23" s="19">
        <f t="shared" si="0"/>
        <v>12.818043568606576</v>
      </c>
      <c r="F23" s="19">
        <f t="shared" si="1"/>
        <v>15.384456335562591</v>
      </c>
      <c r="G23" s="19">
        <f t="shared" si="2"/>
        <v>17.950869102518606</v>
      </c>
      <c r="H23" s="48">
        <f t="shared" si="3"/>
        <v>20.517281869474623</v>
      </c>
      <c r="I23" s="49">
        <f t="shared" si="4"/>
        <v>23.083694636430636</v>
      </c>
      <c r="J23" s="5"/>
      <c r="K23" s="19">
        <f t="shared" si="5"/>
        <v>13.844608675388981</v>
      </c>
      <c r="L23" s="19">
        <f t="shared" si="6"/>
        <v>15.384456335562591</v>
      </c>
      <c r="M23" s="19">
        <f t="shared" si="7"/>
        <v>16.924303995736199</v>
      </c>
      <c r="N23" s="19">
        <f t="shared" si="8"/>
        <v>17.950869102518606</v>
      </c>
      <c r="O23" s="50">
        <f t="shared" si="9"/>
        <v>18.977434209301013</v>
      </c>
      <c r="P23" s="49">
        <f t="shared" si="10"/>
        <v>20.517281869474623</v>
      </c>
      <c r="Q23" s="49">
        <f t="shared" si="11"/>
        <v>22.057129529648229</v>
      </c>
    </row>
    <row r="24" spans="1:18" x14ac:dyDescent="0.4">
      <c r="A24" s="11" t="s">
        <v>68</v>
      </c>
      <c r="B24" s="12" t="s">
        <v>16</v>
      </c>
      <c r="C24" s="18">
        <v>1.25351779590872</v>
      </c>
      <c r="D24" s="18">
        <v>0.53709527565908455</v>
      </c>
      <c r="E24" s="27">
        <f t="shared" si="0"/>
        <v>0.71642252024963549</v>
      </c>
      <c r="F24" s="27">
        <f t="shared" si="1"/>
        <v>0.98497015807917776</v>
      </c>
      <c r="G24" s="19">
        <f t="shared" si="2"/>
        <v>1.25351779590872</v>
      </c>
      <c r="H24" s="48">
        <f t="shared" si="3"/>
        <v>1.5220654337382622</v>
      </c>
      <c r="I24" s="49">
        <f t="shared" si="4"/>
        <v>1.7906130715678046</v>
      </c>
      <c r="J24" s="5"/>
      <c r="K24" s="27">
        <f t="shared" si="5"/>
        <v>0.82384157538145231</v>
      </c>
      <c r="L24" s="27">
        <f t="shared" si="6"/>
        <v>0.98497015807917776</v>
      </c>
      <c r="M24" s="19">
        <f t="shared" si="7"/>
        <v>1.1460987407769032</v>
      </c>
      <c r="N24" s="19">
        <f t="shared" si="8"/>
        <v>1.25351779590872</v>
      </c>
      <c r="O24" s="50">
        <f t="shared" si="9"/>
        <v>1.3609368510405369</v>
      </c>
      <c r="P24" s="49">
        <f t="shared" si="10"/>
        <v>1.5220654337382622</v>
      </c>
      <c r="Q24" s="49">
        <f t="shared" si="11"/>
        <v>1.6831940164359878</v>
      </c>
    </row>
    <row r="25" spans="1:18" x14ac:dyDescent="0.4">
      <c r="A25" s="11" t="s">
        <v>69</v>
      </c>
      <c r="B25" s="12" t="s">
        <v>16</v>
      </c>
      <c r="C25" s="18">
        <v>1.6713964762918316</v>
      </c>
      <c r="D25" s="18">
        <v>0.80476400410417259</v>
      </c>
      <c r="E25" s="27">
        <f t="shared" si="0"/>
        <v>0.86663247218765904</v>
      </c>
      <c r="F25" s="19">
        <f t="shared" si="1"/>
        <v>1.2690144742397453</v>
      </c>
      <c r="G25" s="19">
        <f t="shared" si="2"/>
        <v>1.6713964762918316</v>
      </c>
      <c r="H25" s="48">
        <f t="shared" si="3"/>
        <v>2.0737784783439182</v>
      </c>
      <c r="I25" s="49">
        <f t="shared" si="4"/>
        <v>2.476160480396004</v>
      </c>
      <c r="J25" s="5"/>
      <c r="K25" s="19">
        <f t="shared" si="5"/>
        <v>1.0275852730084936</v>
      </c>
      <c r="L25" s="19">
        <f t="shared" si="6"/>
        <v>1.2690144742397453</v>
      </c>
      <c r="M25" s="19">
        <f t="shared" si="7"/>
        <v>1.5104436754709971</v>
      </c>
      <c r="N25" s="19">
        <f t="shared" si="8"/>
        <v>1.6713964762918316</v>
      </c>
      <c r="O25" s="50">
        <f t="shared" si="9"/>
        <v>1.8323492771126662</v>
      </c>
      <c r="P25" s="49">
        <f t="shared" si="10"/>
        <v>2.0737784783439182</v>
      </c>
      <c r="Q25" s="49">
        <f t="shared" si="11"/>
        <v>2.3152076795751695</v>
      </c>
    </row>
    <row r="26" spans="1:18" x14ac:dyDescent="0.4">
      <c r="A26" s="54" t="s">
        <v>70</v>
      </c>
      <c r="B26" s="14" t="s">
        <v>36</v>
      </c>
      <c r="C26" s="25">
        <v>33.447794726262302</v>
      </c>
      <c r="D26" s="25">
        <v>9.3331438549751322</v>
      </c>
      <c r="E26" s="22">
        <f t="shared" si="0"/>
        <v>24.114650871287168</v>
      </c>
      <c r="F26" s="22">
        <f t="shared" si="1"/>
        <v>28.781222798774735</v>
      </c>
      <c r="G26" s="22">
        <f t="shared" si="2"/>
        <v>33.447794726262302</v>
      </c>
      <c r="H26" s="52">
        <f t="shared" si="3"/>
        <v>38.114366653749869</v>
      </c>
      <c r="I26" s="51">
        <f t="shared" si="4"/>
        <v>42.780938581237436</v>
      </c>
      <c r="J26" s="6"/>
      <c r="K26" s="22">
        <f t="shared" si="5"/>
        <v>25.981279642282196</v>
      </c>
      <c r="L26" s="22">
        <f t="shared" si="6"/>
        <v>28.781222798774735</v>
      </c>
      <c r="M26" s="22">
        <f t="shared" si="7"/>
        <v>31.581165955267274</v>
      </c>
      <c r="N26" s="22">
        <f t="shared" si="8"/>
        <v>33.447794726262302</v>
      </c>
      <c r="O26" s="53">
        <f t="shared" si="9"/>
        <v>35.31442349725733</v>
      </c>
      <c r="P26" s="51">
        <f t="shared" si="10"/>
        <v>38.114366653749869</v>
      </c>
      <c r="Q26" s="51">
        <f t="shared" si="11"/>
        <v>40.914309810242408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8.1732292775215889</v>
      </c>
      <c r="D28" s="18">
        <v>2.162887932466993</v>
      </c>
      <c r="E28" s="49">
        <f t="shared" si="0"/>
        <v>6.0103413450545959</v>
      </c>
      <c r="F28" s="48">
        <f t="shared" si="1"/>
        <v>7.091785311288092</v>
      </c>
      <c r="G28" s="19">
        <f t="shared" si="2"/>
        <v>8.1732292775215889</v>
      </c>
      <c r="H28" s="19">
        <f t="shared" si="3"/>
        <v>9.2546732437550858</v>
      </c>
      <c r="I28" s="19">
        <f t="shared" si="4"/>
        <v>10.336117209988583</v>
      </c>
      <c r="J28" s="5"/>
      <c r="K28" s="49">
        <f t="shared" si="5"/>
        <v>6.4429189315479949</v>
      </c>
      <c r="L28" s="48">
        <f t="shared" si="6"/>
        <v>7.091785311288092</v>
      </c>
      <c r="M28" s="50">
        <f t="shared" si="7"/>
        <v>7.74065169102819</v>
      </c>
      <c r="N28" s="19">
        <f t="shared" si="8"/>
        <v>8.1732292775215889</v>
      </c>
      <c r="O28" s="19">
        <f t="shared" si="9"/>
        <v>8.605806864014987</v>
      </c>
      <c r="P28" s="19">
        <f t="shared" si="10"/>
        <v>9.2546732437550858</v>
      </c>
      <c r="Q28" s="19">
        <f t="shared" si="11"/>
        <v>9.9035396234951829</v>
      </c>
    </row>
    <row r="29" spans="1:18" x14ac:dyDescent="0.4">
      <c r="A29" s="11" t="s">
        <v>62</v>
      </c>
      <c r="B29" s="12" t="s">
        <v>15</v>
      </c>
      <c r="C29" s="18">
        <v>8.473335698238154</v>
      </c>
      <c r="D29" s="18">
        <v>1.9199444329633493</v>
      </c>
      <c r="E29" s="49">
        <f t="shared" si="0"/>
        <v>6.5533912652748043</v>
      </c>
      <c r="F29" s="48">
        <f t="shared" si="1"/>
        <v>7.5133634817564792</v>
      </c>
      <c r="G29" s="19">
        <f t="shared" si="2"/>
        <v>8.473335698238154</v>
      </c>
      <c r="H29" s="19">
        <f t="shared" si="3"/>
        <v>9.433307914719828</v>
      </c>
      <c r="I29" s="19">
        <f t="shared" si="4"/>
        <v>10.393280131201504</v>
      </c>
      <c r="J29" s="5"/>
      <c r="K29" s="49">
        <f t="shared" si="5"/>
        <v>6.9373801518674743</v>
      </c>
      <c r="L29" s="48">
        <f t="shared" si="6"/>
        <v>7.5133634817564792</v>
      </c>
      <c r="M29" s="50">
        <f t="shared" si="7"/>
        <v>8.0893468116454841</v>
      </c>
      <c r="N29" s="19">
        <f t="shared" si="8"/>
        <v>8.473335698238154</v>
      </c>
      <c r="O29" s="19">
        <f t="shared" si="9"/>
        <v>8.857324584830824</v>
      </c>
      <c r="P29" s="19">
        <f t="shared" si="10"/>
        <v>9.433307914719828</v>
      </c>
      <c r="Q29" s="19">
        <f t="shared" si="11"/>
        <v>10.009291244608834</v>
      </c>
    </row>
    <row r="30" spans="1:18" x14ac:dyDescent="0.4">
      <c r="A30" s="11" t="s">
        <v>33</v>
      </c>
      <c r="B30" s="12" t="s">
        <v>15</v>
      </c>
      <c r="C30" s="18">
        <v>9.7276812108312321</v>
      </c>
      <c r="D30" s="18">
        <v>2.0346391277391271</v>
      </c>
      <c r="E30" s="49">
        <f t="shared" si="0"/>
        <v>7.6930420830921049</v>
      </c>
      <c r="F30" s="48">
        <f t="shared" si="1"/>
        <v>8.7103616469616689</v>
      </c>
      <c r="G30" s="19">
        <f t="shared" si="2"/>
        <v>9.7276812108312321</v>
      </c>
      <c r="H30" s="19">
        <f t="shared" si="3"/>
        <v>10.745000774700795</v>
      </c>
      <c r="I30" s="19">
        <f t="shared" si="4"/>
        <v>11.762320338570358</v>
      </c>
      <c r="J30" s="5"/>
      <c r="K30" s="49">
        <f t="shared" si="5"/>
        <v>8.099969908639931</v>
      </c>
      <c r="L30" s="48">
        <f t="shared" si="6"/>
        <v>8.7103616469616689</v>
      </c>
      <c r="M30" s="50">
        <f t="shared" si="7"/>
        <v>9.3207533852834068</v>
      </c>
      <c r="N30" s="19">
        <f t="shared" si="8"/>
        <v>9.7276812108312321</v>
      </c>
      <c r="O30" s="19">
        <f t="shared" si="9"/>
        <v>10.134609036379057</v>
      </c>
      <c r="P30" s="19">
        <f t="shared" si="10"/>
        <v>10.745000774700795</v>
      </c>
      <c r="Q30" s="19">
        <f t="shared" si="11"/>
        <v>11.355392513022533</v>
      </c>
    </row>
    <row r="31" spans="1:18" x14ac:dyDescent="0.4">
      <c r="A31" s="11" t="s">
        <v>34</v>
      </c>
      <c r="B31" s="12" t="s">
        <v>38</v>
      </c>
      <c r="C31" s="26">
        <v>6.3543809861653209</v>
      </c>
      <c r="D31" s="26">
        <v>1.2074445453504981</v>
      </c>
      <c r="E31" s="49">
        <f>C31-D31</f>
        <v>5.146936440814823</v>
      </c>
      <c r="F31" s="48">
        <f>C31-0.5*D31</f>
        <v>5.750658713490072</v>
      </c>
      <c r="G31" s="19">
        <f>C31</f>
        <v>6.3543809861653209</v>
      </c>
      <c r="H31" s="19">
        <f>C31+0.5*D31</f>
        <v>6.9581032588405698</v>
      </c>
      <c r="I31" s="19">
        <f>C31+D31</f>
        <v>7.5618255315158187</v>
      </c>
      <c r="J31" s="19"/>
      <c r="K31" s="49">
        <f>C31-0.8*D31</f>
        <v>5.3884253498849226</v>
      </c>
      <c r="L31" s="48">
        <f>C31-0.5*D31</f>
        <v>5.750658713490072</v>
      </c>
      <c r="M31" s="50">
        <f>C31-0.2*D31</f>
        <v>6.1128920770952213</v>
      </c>
      <c r="N31" s="19">
        <f>C31</f>
        <v>6.3543809861653209</v>
      </c>
      <c r="O31" s="19">
        <f>C31+0.2*D31</f>
        <v>6.5958698952354204</v>
      </c>
      <c r="P31" s="19">
        <f>C31+0.5*D31</f>
        <v>6.9581032588405698</v>
      </c>
      <c r="Q31" s="19">
        <f>C31+0.8*D31</f>
        <v>7.3203366224457191</v>
      </c>
    </row>
    <row r="32" spans="1:18" x14ac:dyDescent="0.4">
      <c r="A32" s="9" t="s">
        <v>53</v>
      </c>
      <c r="B32" s="12" t="s">
        <v>37</v>
      </c>
      <c r="C32" s="19">
        <v>26.374246186591119</v>
      </c>
      <c r="D32" s="19">
        <v>4.980094128592822</v>
      </c>
      <c r="E32" s="49">
        <f t="shared" si="0"/>
        <v>21.394152057998298</v>
      </c>
      <c r="F32" s="48">
        <f t="shared" si="1"/>
        <v>23.884199122294707</v>
      </c>
      <c r="G32" s="19">
        <f t="shared" si="2"/>
        <v>26.374246186591119</v>
      </c>
      <c r="H32" s="19">
        <f t="shared" si="3"/>
        <v>28.864293250887531</v>
      </c>
      <c r="I32" s="19">
        <f t="shared" si="4"/>
        <v>31.35434031518394</v>
      </c>
      <c r="J32" s="5"/>
      <c r="K32" s="49">
        <f t="shared" si="5"/>
        <v>22.390170883716863</v>
      </c>
      <c r="L32" s="48">
        <f t="shared" si="6"/>
        <v>23.884199122294707</v>
      </c>
      <c r="M32" s="50">
        <f t="shared" si="7"/>
        <v>25.378227360872554</v>
      </c>
      <c r="N32" s="19">
        <f t="shared" si="8"/>
        <v>26.374246186591119</v>
      </c>
      <c r="O32" s="19">
        <f t="shared" si="9"/>
        <v>27.370265012309684</v>
      </c>
      <c r="P32" s="19">
        <f t="shared" si="10"/>
        <v>28.864293250887531</v>
      </c>
      <c r="Q32" s="19">
        <f t="shared" si="11"/>
        <v>30.358321489465375</v>
      </c>
    </row>
    <row r="33" spans="1:18" x14ac:dyDescent="0.4">
      <c r="A33" s="13" t="s">
        <v>71</v>
      </c>
      <c r="B33" s="14" t="s">
        <v>17</v>
      </c>
      <c r="C33" s="47">
        <v>16.64656497575961</v>
      </c>
      <c r="D33" s="47">
        <v>3.7188419827902788</v>
      </c>
      <c r="E33" s="51">
        <f t="shared" si="0"/>
        <v>12.927722992969331</v>
      </c>
      <c r="F33" s="52">
        <f t="shared" si="1"/>
        <v>14.787143984364469</v>
      </c>
      <c r="G33" s="22">
        <f t="shared" si="2"/>
        <v>16.64656497575961</v>
      </c>
      <c r="H33" s="22">
        <f t="shared" si="3"/>
        <v>18.50598596715475</v>
      </c>
      <c r="I33" s="22">
        <f t="shared" si="4"/>
        <v>20.36540695854989</v>
      </c>
      <c r="J33" s="22"/>
      <c r="K33" s="51">
        <f t="shared" si="5"/>
        <v>13.671491389527386</v>
      </c>
      <c r="L33" s="52">
        <f t="shared" si="6"/>
        <v>14.787143984364469</v>
      </c>
      <c r="M33" s="53">
        <f t="shared" si="7"/>
        <v>15.902796579201555</v>
      </c>
      <c r="N33" s="22">
        <f t="shared" si="8"/>
        <v>16.64656497575961</v>
      </c>
      <c r="O33" s="22">
        <f t="shared" si="9"/>
        <v>17.390333372317667</v>
      </c>
      <c r="P33" s="22">
        <f t="shared" si="10"/>
        <v>18.50598596715475</v>
      </c>
      <c r="Q33" s="22">
        <f t="shared" si="11"/>
        <v>19.621638561991833</v>
      </c>
      <c r="R33" s="44"/>
    </row>
    <row r="34" spans="1:18" x14ac:dyDescent="0.4">
      <c r="A34" s="9" t="s">
        <v>72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51.398663828780798</v>
      </c>
      <c r="D35" s="26">
        <v>13.170946262438049</v>
      </c>
      <c r="E35" s="19">
        <f t="shared" si="0"/>
        <v>38.227717566342747</v>
      </c>
      <c r="F35" s="19">
        <f t="shared" si="1"/>
        <v>44.813190697561772</v>
      </c>
      <c r="G35" s="19">
        <f t="shared" si="2"/>
        <v>51.398663828780798</v>
      </c>
      <c r="H35" s="48">
        <f t="shared" si="3"/>
        <v>57.984136959999823</v>
      </c>
      <c r="I35" s="49">
        <f t="shared" si="4"/>
        <v>64.569610091218848</v>
      </c>
      <c r="J35" s="19"/>
      <c r="K35" s="19">
        <f t="shared" si="5"/>
        <v>40.861906818830356</v>
      </c>
      <c r="L35" s="19">
        <f t="shared" si="6"/>
        <v>44.813190697561772</v>
      </c>
      <c r="M35" s="19">
        <f t="shared" si="7"/>
        <v>48.764474576293189</v>
      </c>
      <c r="N35" s="19">
        <f t="shared" si="8"/>
        <v>51.398663828780798</v>
      </c>
      <c r="O35" s="50">
        <f t="shared" si="9"/>
        <v>54.032853081268406</v>
      </c>
      <c r="P35" s="48">
        <f t="shared" si="10"/>
        <v>57.984136959999823</v>
      </c>
      <c r="Q35" s="49">
        <f t="shared" si="11"/>
        <v>61.93542083873124</v>
      </c>
      <c r="R35" s="45"/>
    </row>
    <row r="36" spans="1:18" x14ac:dyDescent="0.4">
      <c r="A36" s="17" t="s">
        <v>35</v>
      </c>
      <c r="B36" s="14" t="s">
        <v>40</v>
      </c>
      <c r="C36" s="47">
        <v>56.455658034763914</v>
      </c>
      <c r="D36" s="47">
        <v>9.544647311006111</v>
      </c>
      <c r="E36" s="22">
        <f t="shared" si="0"/>
        <v>46.911010723757805</v>
      </c>
      <c r="F36" s="22">
        <f t="shared" si="1"/>
        <v>51.683334379260856</v>
      </c>
      <c r="G36" s="22">
        <f t="shared" si="2"/>
        <v>56.455658034763914</v>
      </c>
      <c r="H36" s="52">
        <f t="shared" si="3"/>
        <v>61.227981690266972</v>
      </c>
      <c r="I36" s="51">
        <f t="shared" si="4"/>
        <v>66.00030534577003</v>
      </c>
      <c r="J36" s="22"/>
      <c r="K36" s="22">
        <f t="shared" si="5"/>
        <v>48.819940185959027</v>
      </c>
      <c r="L36" s="22">
        <f t="shared" si="6"/>
        <v>51.683334379260856</v>
      </c>
      <c r="M36" s="22">
        <f t="shared" si="7"/>
        <v>54.546728572562692</v>
      </c>
      <c r="N36" s="22">
        <f t="shared" si="8"/>
        <v>56.455658034763914</v>
      </c>
      <c r="O36" s="53">
        <f t="shared" si="9"/>
        <v>58.364587496965136</v>
      </c>
      <c r="P36" s="52">
        <f t="shared" si="10"/>
        <v>61.227981690266972</v>
      </c>
      <c r="Q36" s="51">
        <f t="shared" si="11"/>
        <v>64.091375883568801</v>
      </c>
      <c r="R36" s="44"/>
    </row>
    <row r="37" spans="1:18" x14ac:dyDescent="0.4">
      <c r="A37" s="9" t="s">
        <v>73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18.986638287808919</v>
      </c>
      <c r="D38" s="19">
        <v>6.0939110918020267</v>
      </c>
      <c r="E38" s="19">
        <f t="shared" si="0"/>
        <v>12.892727196006891</v>
      </c>
      <c r="F38" s="19">
        <f t="shared" si="1"/>
        <v>15.939682741907905</v>
      </c>
      <c r="G38" s="19">
        <f t="shared" si="2"/>
        <v>18.986638287808919</v>
      </c>
      <c r="H38" s="48">
        <f t="shared" si="3"/>
        <v>22.033593833709933</v>
      </c>
      <c r="I38" s="49">
        <f t="shared" si="4"/>
        <v>25.080549379610947</v>
      </c>
      <c r="J38" s="5"/>
      <c r="K38" s="19">
        <f t="shared" si="5"/>
        <v>14.111509414367298</v>
      </c>
      <c r="L38" s="19">
        <f t="shared" si="6"/>
        <v>15.939682741907905</v>
      </c>
      <c r="M38" s="19">
        <f t="shared" si="7"/>
        <v>17.767856069448513</v>
      </c>
      <c r="N38" s="19">
        <f t="shared" si="8"/>
        <v>18.986638287808919</v>
      </c>
      <c r="O38" s="50">
        <f t="shared" si="9"/>
        <v>20.205420506169325</v>
      </c>
      <c r="P38" s="48">
        <f t="shared" si="10"/>
        <v>22.033593833709933</v>
      </c>
      <c r="Q38" s="49">
        <f t="shared" si="11"/>
        <v>23.86176716125054</v>
      </c>
    </row>
    <row r="39" spans="1:18" x14ac:dyDescent="0.4">
      <c r="A39" s="17" t="s">
        <v>20</v>
      </c>
      <c r="B39" s="12" t="s">
        <v>41</v>
      </c>
      <c r="C39" s="19">
        <v>27.622324701430777</v>
      </c>
      <c r="D39" s="19">
        <v>5.4346110579065803</v>
      </c>
      <c r="E39" s="19">
        <f t="shared" si="0"/>
        <v>22.187713643524198</v>
      </c>
      <c r="F39" s="19">
        <f t="shared" si="1"/>
        <v>24.905019172477488</v>
      </c>
      <c r="G39" s="19">
        <f t="shared" si="2"/>
        <v>27.622324701430777</v>
      </c>
      <c r="H39" s="48">
        <f t="shared" si="3"/>
        <v>30.339630230384067</v>
      </c>
      <c r="I39" s="49">
        <f t="shared" si="4"/>
        <v>33.056935759337357</v>
      </c>
      <c r="J39" s="5"/>
      <c r="K39" s="19">
        <f t="shared" si="5"/>
        <v>23.274635855105512</v>
      </c>
      <c r="L39" s="19">
        <f t="shared" si="6"/>
        <v>24.905019172477488</v>
      </c>
      <c r="M39" s="19">
        <f t="shared" si="7"/>
        <v>26.53540248984946</v>
      </c>
      <c r="N39" s="19">
        <f t="shared" si="8"/>
        <v>27.622324701430777</v>
      </c>
      <c r="O39" s="50">
        <f t="shared" si="9"/>
        <v>28.709246913012095</v>
      </c>
      <c r="P39" s="48">
        <f t="shared" si="10"/>
        <v>30.339630230384067</v>
      </c>
      <c r="Q39" s="49">
        <f t="shared" si="11"/>
        <v>31.970013547756043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084E6-8CDA-46EA-A142-38634C914622}">
  <sheetPr codeName="Sheet35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46" t="s">
        <v>107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64</v>
      </c>
      <c r="F2" s="66"/>
      <c r="G2" s="66"/>
      <c r="H2" s="66"/>
      <c r="I2" s="66"/>
      <c r="J2" s="41"/>
      <c r="K2" s="63" t="s">
        <v>65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9.0079353033830181</v>
      </c>
      <c r="D5" s="18">
        <v>1.9701517515157554</v>
      </c>
      <c r="E5" s="19">
        <f>C5-D5</f>
        <v>7.0377835518672622</v>
      </c>
      <c r="F5" s="19">
        <f>C5-0.5*D5</f>
        <v>8.022859427625141</v>
      </c>
      <c r="G5" s="19">
        <f>C5</f>
        <v>9.0079353033830181</v>
      </c>
      <c r="H5" s="48">
        <f>C5+0.5*D5</f>
        <v>9.9930111791408951</v>
      </c>
      <c r="I5" s="49">
        <f>C5+D5</f>
        <v>10.978087054898774</v>
      </c>
      <c r="J5" s="5"/>
      <c r="K5" s="19">
        <f>C5-0.8*D5</f>
        <v>7.4318139021704139</v>
      </c>
      <c r="L5" s="19">
        <f>C5-0.5*D5</f>
        <v>8.022859427625141</v>
      </c>
      <c r="M5" s="19">
        <f>C5-0.2*D5</f>
        <v>8.6139049530798673</v>
      </c>
      <c r="N5" s="19">
        <f>C5</f>
        <v>9.0079353033830181</v>
      </c>
      <c r="O5" s="50">
        <f>C5+0.2*D5</f>
        <v>9.4019656536861689</v>
      </c>
      <c r="P5" s="48">
        <f>C5+0.5*D5</f>
        <v>9.9930111791408951</v>
      </c>
      <c r="Q5" s="49">
        <f>C5+0.8*D5</f>
        <v>10.584056704595623</v>
      </c>
    </row>
    <row r="6" spans="1:18" x14ac:dyDescent="0.4">
      <c r="A6" s="11" t="s">
        <v>47</v>
      </c>
      <c r="B6" s="12" t="s">
        <v>15</v>
      </c>
      <c r="C6" s="18">
        <v>9.0640649099202584</v>
      </c>
      <c r="D6" s="18">
        <v>1.7087426727225936</v>
      </c>
      <c r="E6" s="19">
        <f t="shared" ref="E6:E39" si="0">C6-D6</f>
        <v>7.3553222371976652</v>
      </c>
      <c r="F6" s="19">
        <f t="shared" ref="F6:F39" si="1">C6-0.5*D6</f>
        <v>8.2096935735589618</v>
      </c>
      <c r="G6" s="19">
        <f t="shared" ref="G6:G39" si="2">C6</f>
        <v>9.0640649099202584</v>
      </c>
      <c r="H6" s="48">
        <f t="shared" ref="H6:H39" si="3">C6+0.5*D6</f>
        <v>9.918436246281555</v>
      </c>
      <c r="I6" s="49">
        <f t="shared" ref="I6:I39" si="4">C6+D6</f>
        <v>10.772807582642852</v>
      </c>
      <c r="J6" s="5"/>
      <c r="K6" s="19">
        <f t="shared" ref="K6:K39" si="5">C6-0.8*D6</f>
        <v>7.6970707717421831</v>
      </c>
      <c r="L6" s="19">
        <f t="shared" ref="L6:L39" si="6">C6-0.5*D6</f>
        <v>8.2096935735589618</v>
      </c>
      <c r="M6" s="19">
        <f t="shared" ref="M6:M39" si="7">C6-0.2*D6</f>
        <v>8.7223163753757404</v>
      </c>
      <c r="N6" s="19">
        <f t="shared" ref="N6:N39" si="8">C6</f>
        <v>9.0640649099202584</v>
      </c>
      <c r="O6" s="50">
        <f t="shared" ref="O6:O39" si="9">C6+0.2*D6</f>
        <v>9.4058134444647763</v>
      </c>
      <c r="P6" s="48">
        <f t="shared" ref="P6:P39" si="10">C6+0.5*D6</f>
        <v>9.918436246281555</v>
      </c>
      <c r="Q6" s="49">
        <f t="shared" ref="Q6:Q39" si="11">C6+0.8*D6</f>
        <v>10.431059048098334</v>
      </c>
    </row>
    <row r="7" spans="1:18" x14ac:dyDescent="0.4">
      <c r="A7" s="11" t="s">
        <v>22</v>
      </c>
      <c r="B7" s="12" t="s">
        <v>16</v>
      </c>
      <c r="C7" s="18">
        <v>1.9071124438027538</v>
      </c>
      <c r="D7" s="18">
        <v>0.83287791272161438</v>
      </c>
      <c r="E7" s="19">
        <f t="shared" si="0"/>
        <v>1.0742345310811394</v>
      </c>
      <c r="F7" s="19">
        <f t="shared" si="1"/>
        <v>1.4906734874419465</v>
      </c>
      <c r="G7" s="19">
        <f t="shared" si="2"/>
        <v>1.9071124438027538</v>
      </c>
      <c r="H7" s="48">
        <f t="shared" si="3"/>
        <v>2.3235514001635611</v>
      </c>
      <c r="I7" s="49">
        <f t="shared" si="4"/>
        <v>2.739990356524368</v>
      </c>
      <c r="J7" s="5"/>
      <c r="K7" s="19">
        <f t="shared" si="5"/>
        <v>1.2408101136254621</v>
      </c>
      <c r="L7" s="19">
        <f t="shared" si="6"/>
        <v>1.4906734874419465</v>
      </c>
      <c r="M7" s="19">
        <f t="shared" si="7"/>
        <v>1.7405368612584309</v>
      </c>
      <c r="N7" s="19">
        <f t="shared" si="8"/>
        <v>1.9071124438027538</v>
      </c>
      <c r="O7" s="50">
        <f t="shared" si="9"/>
        <v>2.0736880263470767</v>
      </c>
      <c r="P7" s="48">
        <f t="shared" si="10"/>
        <v>2.3235514001635611</v>
      </c>
      <c r="Q7" s="49">
        <f t="shared" si="11"/>
        <v>2.5734147739800455</v>
      </c>
    </row>
    <row r="8" spans="1:18" x14ac:dyDescent="0.4">
      <c r="A8" s="11" t="s">
        <v>23</v>
      </c>
      <c r="B8" s="12" t="s">
        <v>15</v>
      </c>
      <c r="C8" s="18">
        <v>6.2902774587340513</v>
      </c>
      <c r="D8" s="18">
        <v>1.7094507994293617</v>
      </c>
      <c r="E8" s="19">
        <f t="shared" si="0"/>
        <v>4.5808266593046891</v>
      </c>
      <c r="F8" s="19">
        <f t="shared" si="1"/>
        <v>5.4355520590193702</v>
      </c>
      <c r="G8" s="19">
        <f t="shared" si="2"/>
        <v>6.2902774587340513</v>
      </c>
      <c r="H8" s="48">
        <f t="shared" si="3"/>
        <v>7.1450028584487324</v>
      </c>
      <c r="I8" s="49">
        <f t="shared" si="4"/>
        <v>7.9997282581634135</v>
      </c>
      <c r="J8" s="5"/>
      <c r="K8" s="19">
        <f t="shared" si="5"/>
        <v>4.9227168191905619</v>
      </c>
      <c r="L8" s="19">
        <f t="shared" si="6"/>
        <v>5.4355520590193702</v>
      </c>
      <c r="M8" s="19">
        <f t="shared" si="7"/>
        <v>5.9483872988481785</v>
      </c>
      <c r="N8" s="19">
        <f t="shared" si="8"/>
        <v>6.2902774587340513</v>
      </c>
      <c r="O8" s="50">
        <f t="shared" si="9"/>
        <v>6.6321676186199241</v>
      </c>
      <c r="P8" s="48">
        <f t="shared" si="10"/>
        <v>7.1450028584487324</v>
      </c>
      <c r="Q8" s="49">
        <f t="shared" si="11"/>
        <v>7.6578380982775407</v>
      </c>
    </row>
    <row r="9" spans="1:18" x14ac:dyDescent="0.4">
      <c r="A9" s="11" t="s">
        <v>24</v>
      </c>
      <c r="B9" s="12" t="s">
        <v>16</v>
      </c>
      <c r="C9" s="18">
        <v>1.9210776753191399</v>
      </c>
      <c r="D9" s="18">
        <v>0.83573799385981551</v>
      </c>
      <c r="E9" s="19">
        <f t="shared" si="0"/>
        <v>1.0853396814593244</v>
      </c>
      <c r="F9" s="19">
        <f t="shared" si="1"/>
        <v>1.5032086783892322</v>
      </c>
      <c r="G9" s="19">
        <f t="shared" si="2"/>
        <v>1.9210776753191399</v>
      </c>
      <c r="H9" s="48">
        <f t="shared" si="3"/>
        <v>2.3389466722490475</v>
      </c>
      <c r="I9" s="49">
        <f t="shared" si="4"/>
        <v>2.7568156691789554</v>
      </c>
      <c r="J9" s="5"/>
      <c r="K9" s="19">
        <f t="shared" si="5"/>
        <v>1.2524872802312874</v>
      </c>
      <c r="L9" s="19">
        <f t="shared" si="6"/>
        <v>1.5032086783892322</v>
      </c>
      <c r="M9" s="19">
        <f t="shared" si="7"/>
        <v>1.7539300765471768</v>
      </c>
      <c r="N9" s="19">
        <f t="shared" si="8"/>
        <v>1.9210776753191399</v>
      </c>
      <c r="O9" s="50">
        <f t="shared" si="9"/>
        <v>2.0882252740911031</v>
      </c>
      <c r="P9" s="48">
        <f t="shared" si="10"/>
        <v>2.3389466722490475</v>
      </c>
      <c r="Q9" s="49">
        <f t="shared" si="11"/>
        <v>2.5896680704069923</v>
      </c>
    </row>
    <row r="10" spans="1:18" x14ac:dyDescent="0.4">
      <c r="A10" s="9" t="s">
        <v>25</v>
      </c>
      <c r="B10" s="12" t="s">
        <v>18</v>
      </c>
      <c r="C10" s="20">
        <v>28.190467791158785</v>
      </c>
      <c r="D10" s="20">
        <v>4.6072531053718411</v>
      </c>
      <c r="E10" s="19">
        <f t="shared" si="0"/>
        <v>23.583214685786942</v>
      </c>
      <c r="F10" s="19">
        <f t="shared" si="1"/>
        <v>25.886841238472865</v>
      </c>
      <c r="G10" s="19">
        <f t="shared" si="2"/>
        <v>28.190467791158785</v>
      </c>
      <c r="H10" s="48">
        <f t="shared" si="3"/>
        <v>30.494094343844704</v>
      </c>
      <c r="I10" s="49">
        <f t="shared" si="4"/>
        <v>32.797720896530627</v>
      </c>
      <c r="J10" s="5"/>
      <c r="K10" s="19">
        <f t="shared" si="5"/>
        <v>24.504665306861313</v>
      </c>
      <c r="L10" s="19">
        <f t="shared" si="6"/>
        <v>25.886841238472865</v>
      </c>
      <c r="M10" s="19">
        <f t="shared" si="7"/>
        <v>27.269017170084418</v>
      </c>
      <c r="N10" s="19">
        <f t="shared" si="8"/>
        <v>28.190467791158785</v>
      </c>
      <c r="O10" s="50">
        <f t="shared" si="9"/>
        <v>29.111918412233152</v>
      </c>
      <c r="P10" s="48">
        <f t="shared" si="10"/>
        <v>30.494094343844704</v>
      </c>
      <c r="Q10" s="49">
        <f t="shared" si="11"/>
        <v>31.876270275456257</v>
      </c>
      <c r="R10" s="1"/>
    </row>
    <row r="11" spans="1:18" x14ac:dyDescent="0.4">
      <c r="A11" s="11" t="s">
        <v>63</v>
      </c>
      <c r="B11" s="12" t="s">
        <v>15</v>
      </c>
      <c r="C11" s="18">
        <v>8.242362091031108</v>
      </c>
      <c r="D11" s="18">
        <v>1.8218999167724106</v>
      </c>
      <c r="E11" s="49">
        <f t="shared" si="0"/>
        <v>6.4204621742586969</v>
      </c>
      <c r="F11" s="48">
        <f t="shared" si="1"/>
        <v>7.3314121326449024</v>
      </c>
      <c r="G11" s="19">
        <f t="shared" si="2"/>
        <v>8.242362091031108</v>
      </c>
      <c r="H11" s="19">
        <f t="shared" si="3"/>
        <v>9.1533120494173126</v>
      </c>
      <c r="I11" s="19">
        <f t="shared" si="4"/>
        <v>10.064262007803519</v>
      </c>
      <c r="J11" s="5"/>
      <c r="K11" s="49">
        <f t="shared" si="5"/>
        <v>6.7848421576131797</v>
      </c>
      <c r="L11" s="48">
        <f t="shared" si="6"/>
        <v>7.3314121326449024</v>
      </c>
      <c r="M11" s="50">
        <f t="shared" si="7"/>
        <v>7.8779821076766261</v>
      </c>
      <c r="N11" s="19">
        <f t="shared" si="8"/>
        <v>8.242362091031108</v>
      </c>
      <c r="O11" s="19">
        <f t="shared" si="9"/>
        <v>8.6067420743855898</v>
      </c>
      <c r="P11" s="19">
        <f t="shared" si="10"/>
        <v>9.1533120494173126</v>
      </c>
      <c r="Q11" s="19">
        <f t="shared" si="11"/>
        <v>9.6998820244490371</v>
      </c>
    </row>
    <row r="12" spans="1:18" x14ac:dyDescent="0.4">
      <c r="A12" s="11" t="s">
        <v>26</v>
      </c>
      <c r="B12" s="12" t="s">
        <v>16</v>
      </c>
      <c r="C12" s="18">
        <v>3.0864207659238234</v>
      </c>
      <c r="D12" s="18">
        <v>0.72798572410862739</v>
      </c>
      <c r="E12" s="49">
        <f t="shared" si="0"/>
        <v>2.3584350418151958</v>
      </c>
      <c r="F12" s="48">
        <f t="shared" si="1"/>
        <v>2.7224279038695096</v>
      </c>
      <c r="G12" s="19">
        <f t="shared" si="2"/>
        <v>3.0864207659238234</v>
      </c>
      <c r="H12" s="19">
        <f t="shared" si="3"/>
        <v>3.4504136279781372</v>
      </c>
      <c r="I12" s="19">
        <f t="shared" si="4"/>
        <v>3.814406490032451</v>
      </c>
      <c r="J12" s="5"/>
      <c r="K12" s="49">
        <f t="shared" si="5"/>
        <v>2.5040321866369215</v>
      </c>
      <c r="L12" s="48">
        <f t="shared" si="6"/>
        <v>2.7224279038695096</v>
      </c>
      <c r="M12" s="50">
        <f t="shared" si="7"/>
        <v>2.9408236211020977</v>
      </c>
      <c r="N12" s="19">
        <f t="shared" si="8"/>
        <v>3.0864207659238234</v>
      </c>
      <c r="O12" s="19">
        <f t="shared" si="9"/>
        <v>3.2320179107455491</v>
      </c>
      <c r="P12" s="19">
        <f t="shared" si="10"/>
        <v>3.4504136279781372</v>
      </c>
      <c r="Q12" s="19">
        <f t="shared" si="11"/>
        <v>3.6688093452107253</v>
      </c>
    </row>
    <row r="13" spans="1:18" x14ac:dyDescent="0.4">
      <c r="A13" s="11" t="s">
        <v>27</v>
      </c>
      <c r="B13" s="12" t="s">
        <v>16</v>
      </c>
      <c r="C13" s="18">
        <v>2.9189795064483608</v>
      </c>
      <c r="D13" s="18">
        <v>0.71681921455409281</v>
      </c>
      <c r="E13" s="49">
        <f t="shared" si="0"/>
        <v>2.202160291894268</v>
      </c>
      <c r="F13" s="48">
        <f t="shared" si="1"/>
        <v>2.5605698991713144</v>
      </c>
      <c r="G13" s="19">
        <f t="shared" si="2"/>
        <v>2.9189795064483608</v>
      </c>
      <c r="H13" s="19">
        <f t="shared" si="3"/>
        <v>3.2773891137254072</v>
      </c>
      <c r="I13" s="19">
        <f t="shared" si="4"/>
        <v>3.6357987210024536</v>
      </c>
      <c r="J13" s="5"/>
      <c r="K13" s="49">
        <f t="shared" si="5"/>
        <v>2.3455241348050864</v>
      </c>
      <c r="L13" s="48">
        <f t="shared" si="6"/>
        <v>2.5605698991713144</v>
      </c>
      <c r="M13" s="50">
        <f t="shared" si="7"/>
        <v>2.7756156635375424</v>
      </c>
      <c r="N13" s="19">
        <f t="shared" si="8"/>
        <v>2.9189795064483608</v>
      </c>
      <c r="O13" s="19">
        <f t="shared" si="9"/>
        <v>3.0623433493591792</v>
      </c>
      <c r="P13" s="19">
        <f t="shared" si="10"/>
        <v>3.2773891137254072</v>
      </c>
      <c r="Q13" s="19">
        <f t="shared" si="11"/>
        <v>3.4924348780916352</v>
      </c>
    </row>
    <row r="14" spans="1:18" x14ac:dyDescent="0.4">
      <c r="A14" s="11" t="s">
        <v>28</v>
      </c>
      <c r="B14" s="12" t="s">
        <v>16</v>
      </c>
      <c r="C14" s="18">
        <v>2.9643270272044813</v>
      </c>
      <c r="D14" s="18">
        <v>0.74184754443589163</v>
      </c>
      <c r="E14" s="49">
        <f t="shared" si="0"/>
        <v>2.2224794827685894</v>
      </c>
      <c r="F14" s="48">
        <f t="shared" si="1"/>
        <v>2.5934032549865353</v>
      </c>
      <c r="G14" s="19">
        <f t="shared" si="2"/>
        <v>2.9643270272044813</v>
      </c>
      <c r="H14" s="19">
        <f t="shared" si="3"/>
        <v>3.3352507994224272</v>
      </c>
      <c r="I14" s="19">
        <f t="shared" si="4"/>
        <v>3.7061745716403731</v>
      </c>
      <c r="J14" s="5"/>
      <c r="K14" s="49">
        <f t="shared" si="5"/>
        <v>2.3708489916557678</v>
      </c>
      <c r="L14" s="48">
        <f t="shared" si="6"/>
        <v>2.5934032549865353</v>
      </c>
      <c r="M14" s="50">
        <f t="shared" si="7"/>
        <v>2.8159575183173029</v>
      </c>
      <c r="N14" s="19">
        <f t="shared" si="8"/>
        <v>2.9643270272044813</v>
      </c>
      <c r="O14" s="19">
        <f t="shared" si="9"/>
        <v>3.1126965360916596</v>
      </c>
      <c r="P14" s="19">
        <f t="shared" si="10"/>
        <v>3.3352507994224272</v>
      </c>
      <c r="Q14" s="19">
        <f t="shared" si="11"/>
        <v>3.5578050627531947</v>
      </c>
    </row>
    <row r="15" spans="1:18" x14ac:dyDescent="0.4">
      <c r="A15" s="13" t="s">
        <v>48</v>
      </c>
      <c r="B15" s="14" t="s">
        <v>17</v>
      </c>
      <c r="C15" s="21">
        <v>17.212089390608273</v>
      </c>
      <c r="D15" s="21">
        <v>3.0237893221520618</v>
      </c>
      <c r="E15" s="51">
        <f t="shared" si="0"/>
        <v>14.188300068456211</v>
      </c>
      <c r="F15" s="52">
        <f t="shared" si="1"/>
        <v>15.700194729532242</v>
      </c>
      <c r="G15" s="22">
        <f t="shared" si="2"/>
        <v>17.212089390608273</v>
      </c>
      <c r="H15" s="22">
        <f t="shared" si="3"/>
        <v>18.723984051684305</v>
      </c>
      <c r="I15" s="22">
        <f t="shared" si="4"/>
        <v>20.235878712760336</v>
      </c>
      <c r="J15" s="6"/>
      <c r="K15" s="51">
        <f t="shared" si="5"/>
        <v>14.793057932886624</v>
      </c>
      <c r="L15" s="52">
        <f t="shared" si="6"/>
        <v>15.700194729532242</v>
      </c>
      <c r="M15" s="53">
        <f t="shared" si="7"/>
        <v>16.607331526177862</v>
      </c>
      <c r="N15" s="22">
        <f t="shared" si="8"/>
        <v>17.212089390608273</v>
      </c>
      <c r="O15" s="22">
        <f t="shared" si="9"/>
        <v>17.816847255038684</v>
      </c>
      <c r="P15" s="22">
        <f t="shared" si="10"/>
        <v>18.723984051684305</v>
      </c>
      <c r="Q15" s="22">
        <f t="shared" si="11"/>
        <v>19.631120848329921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6.7130143897878227</v>
      </c>
      <c r="D17" s="18">
        <v>2.2650408049898743</v>
      </c>
      <c r="E17" s="49">
        <f t="shared" si="0"/>
        <v>4.447973584797948</v>
      </c>
      <c r="F17" s="48">
        <f t="shared" si="1"/>
        <v>5.5804939872928854</v>
      </c>
      <c r="G17" s="19">
        <f t="shared" si="2"/>
        <v>6.7130143897878227</v>
      </c>
      <c r="H17" s="19">
        <f t="shared" si="3"/>
        <v>7.8455347922827601</v>
      </c>
      <c r="I17" s="19">
        <f t="shared" si="4"/>
        <v>8.9780551947776974</v>
      </c>
      <c r="J17" s="5"/>
      <c r="K17" s="49">
        <f t="shared" si="5"/>
        <v>4.9009817457959235</v>
      </c>
      <c r="L17" s="48">
        <f t="shared" si="6"/>
        <v>5.5804939872928854</v>
      </c>
      <c r="M17" s="50">
        <f t="shared" si="7"/>
        <v>6.2600062287898481</v>
      </c>
      <c r="N17" s="19">
        <f t="shared" si="8"/>
        <v>6.7130143897878227</v>
      </c>
      <c r="O17" s="19">
        <f t="shared" si="9"/>
        <v>7.1660225507857973</v>
      </c>
      <c r="P17" s="19">
        <f t="shared" si="10"/>
        <v>7.8455347922827601</v>
      </c>
      <c r="Q17" s="19">
        <f t="shared" si="11"/>
        <v>8.5250470337797228</v>
      </c>
    </row>
    <row r="18" spans="1:18" x14ac:dyDescent="0.4">
      <c r="A18" s="11" t="s">
        <v>30</v>
      </c>
      <c r="B18" s="12" t="s">
        <v>15</v>
      </c>
      <c r="C18" s="18">
        <v>6.3155600859776229</v>
      </c>
      <c r="D18" s="18">
        <v>2.1988248321452959</v>
      </c>
      <c r="E18" s="19">
        <f t="shared" si="0"/>
        <v>4.116735253832327</v>
      </c>
      <c r="F18" s="19">
        <f t="shared" si="1"/>
        <v>5.2161476699049754</v>
      </c>
      <c r="G18" s="19">
        <f t="shared" si="2"/>
        <v>6.3155600859776229</v>
      </c>
      <c r="H18" s="48">
        <f t="shared" si="3"/>
        <v>7.4149725020502704</v>
      </c>
      <c r="I18" s="49">
        <f t="shared" si="4"/>
        <v>8.5143849181229179</v>
      </c>
      <c r="J18" s="5"/>
      <c r="K18" s="19">
        <f t="shared" si="5"/>
        <v>4.5565002202613858</v>
      </c>
      <c r="L18" s="19">
        <f t="shared" si="6"/>
        <v>5.2161476699049754</v>
      </c>
      <c r="M18" s="19">
        <f t="shared" si="7"/>
        <v>5.875795119548564</v>
      </c>
      <c r="N18" s="19">
        <f t="shared" si="8"/>
        <v>6.3155600859776229</v>
      </c>
      <c r="O18" s="50">
        <f t="shared" si="9"/>
        <v>6.7553250524066817</v>
      </c>
      <c r="P18" s="49">
        <f t="shared" si="10"/>
        <v>7.4149725020502704</v>
      </c>
      <c r="Q18" s="49">
        <f t="shared" si="11"/>
        <v>8.0746199516938599</v>
      </c>
    </row>
    <row r="19" spans="1:18" x14ac:dyDescent="0.4">
      <c r="A19" s="11" t="s">
        <v>59</v>
      </c>
      <c r="B19" s="12" t="s">
        <v>15</v>
      </c>
      <c r="C19" s="18">
        <v>6.3975773635676827</v>
      </c>
      <c r="D19" s="18">
        <v>2.3724815948876734</v>
      </c>
      <c r="E19" s="19">
        <f t="shared" si="0"/>
        <v>4.0250957686800088</v>
      </c>
      <c r="F19" s="19">
        <f t="shared" si="1"/>
        <v>5.2113365661238458</v>
      </c>
      <c r="G19" s="19">
        <f t="shared" si="2"/>
        <v>6.3975773635676827</v>
      </c>
      <c r="H19" s="48">
        <f t="shared" si="3"/>
        <v>7.5838181610115196</v>
      </c>
      <c r="I19" s="49">
        <f t="shared" si="4"/>
        <v>8.7700589584553565</v>
      </c>
      <c r="J19" s="5"/>
      <c r="K19" s="19">
        <f t="shared" si="5"/>
        <v>4.4995920876575441</v>
      </c>
      <c r="L19" s="19">
        <f t="shared" si="6"/>
        <v>5.2113365661238458</v>
      </c>
      <c r="M19" s="19">
        <f t="shared" si="7"/>
        <v>5.9230810445901483</v>
      </c>
      <c r="N19" s="19">
        <f t="shared" si="8"/>
        <v>6.3975773635676827</v>
      </c>
      <c r="O19" s="50">
        <f t="shared" si="9"/>
        <v>6.8720736825452171</v>
      </c>
      <c r="P19" s="49">
        <f t="shared" si="10"/>
        <v>7.5838181610115196</v>
      </c>
      <c r="Q19" s="49">
        <f t="shared" si="11"/>
        <v>8.2955626394778221</v>
      </c>
    </row>
    <row r="20" spans="1:18" x14ac:dyDescent="0.4">
      <c r="A20" s="11" t="s">
        <v>60</v>
      </c>
      <c r="B20" s="12" t="s">
        <v>15</v>
      </c>
      <c r="C20" s="24">
        <v>6.2522171266367552</v>
      </c>
      <c r="D20" s="24">
        <v>2.1628659420114187</v>
      </c>
      <c r="E20" s="19">
        <f t="shared" si="0"/>
        <v>4.0893511846253361</v>
      </c>
      <c r="F20" s="19">
        <f t="shared" si="1"/>
        <v>5.1707841556310461</v>
      </c>
      <c r="G20" s="19">
        <f t="shared" si="2"/>
        <v>6.2522171266367552</v>
      </c>
      <c r="H20" s="48">
        <f t="shared" si="3"/>
        <v>7.3336500976424643</v>
      </c>
      <c r="I20" s="49">
        <f t="shared" si="4"/>
        <v>8.4150830686481743</v>
      </c>
      <c r="J20" s="5"/>
      <c r="K20" s="19">
        <f t="shared" si="5"/>
        <v>4.5219243730276197</v>
      </c>
      <c r="L20" s="19">
        <f t="shared" si="6"/>
        <v>5.1707841556310461</v>
      </c>
      <c r="M20" s="19">
        <f t="shared" si="7"/>
        <v>5.8196439382344716</v>
      </c>
      <c r="N20" s="19">
        <f t="shared" si="8"/>
        <v>6.2522171266367552</v>
      </c>
      <c r="O20" s="50">
        <f t="shared" si="9"/>
        <v>6.6847903150390389</v>
      </c>
      <c r="P20" s="49">
        <f t="shared" si="10"/>
        <v>7.3336500976424643</v>
      </c>
      <c r="Q20" s="49">
        <f t="shared" si="11"/>
        <v>7.9825098802458907</v>
      </c>
      <c r="R20" s="44"/>
    </row>
    <row r="21" spans="1:18" x14ac:dyDescent="0.4">
      <c r="A21" s="11" t="s">
        <v>31</v>
      </c>
      <c r="B21" s="12" t="s">
        <v>17</v>
      </c>
      <c r="C21" s="18">
        <v>10.120089915663264</v>
      </c>
      <c r="D21" s="18">
        <v>3.6453182270834299</v>
      </c>
      <c r="E21" s="19">
        <f t="shared" si="0"/>
        <v>6.4747716885798345</v>
      </c>
      <c r="F21" s="19">
        <f t="shared" si="1"/>
        <v>8.2974308021215499</v>
      </c>
      <c r="G21" s="19">
        <f t="shared" si="2"/>
        <v>10.120089915663264</v>
      </c>
      <c r="H21" s="48">
        <f t="shared" si="3"/>
        <v>11.942749029204979</v>
      </c>
      <c r="I21" s="49">
        <f t="shared" si="4"/>
        <v>13.765408142746693</v>
      </c>
      <c r="J21" s="5"/>
      <c r="K21" s="19">
        <f t="shared" si="5"/>
        <v>7.2038353339965209</v>
      </c>
      <c r="L21" s="19">
        <f t="shared" si="6"/>
        <v>8.2974308021215499</v>
      </c>
      <c r="M21" s="19">
        <f t="shared" si="7"/>
        <v>9.391026270246579</v>
      </c>
      <c r="N21" s="19">
        <f t="shared" si="8"/>
        <v>10.120089915663264</v>
      </c>
      <c r="O21" s="50">
        <f t="shared" si="9"/>
        <v>10.84915356107995</v>
      </c>
      <c r="P21" s="49">
        <f t="shared" si="10"/>
        <v>11.942749029204979</v>
      </c>
      <c r="Q21" s="49">
        <f t="shared" si="11"/>
        <v>13.036344497330008</v>
      </c>
    </row>
    <row r="22" spans="1:18" x14ac:dyDescent="0.4">
      <c r="A22" s="11" t="s">
        <v>67</v>
      </c>
      <c r="B22" s="12" t="s">
        <v>15</v>
      </c>
      <c r="C22" s="18">
        <v>5.5490147015392042</v>
      </c>
      <c r="D22" s="18">
        <v>2.1858869062436286</v>
      </c>
      <c r="E22" s="19">
        <f t="shared" si="0"/>
        <v>3.3631277952955756</v>
      </c>
      <c r="F22" s="19">
        <f t="shared" si="1"/>
        <v>4.4560712484173894</v>
      </c>
      <c r="G22" s="19">
        <f t="shared" si="2"/>
        <v>5.5490147015392042</v>
      </c>
      <c r="H22" s="48">
        <f t="shared" si="3"/>
        <v>6.6419581546610189</v>
      </c>
      <c r="I22" s="49">
        <f t="shared" si="4"/>
        <v>7.7349016077828328</v>
      </c>
      <c r="J22" s="5"/>
      <c r="K22" s="19">
        <f t="shared" si="5"/>
        <v>3.8003051765443012</v>
      </c>
      <c r="L22" s="19">
        <f t="shared" si="6"/>
        <v>4.4560712484173894</v>
      </c>
      <c r="M22" s="19">
        <f t="shared" si="7"/>
        <v>5.1118373202904781</v>
      </c>
      <c r="N22" s="19">
        <f t="shared" si="8"/>
        <v>5.5490147015392042</v>
      </c>
      <c r="O22" s="50">
        <f t="shared" si="9"/>
        <v>5.9861920827879302</v>
      </c>
      <c r="P22" s="49">
        <f t="shared" si="10"/>
        <v>6.6419581546610189</v>
      </c>
      <c r="Q22" s="49">
        <f t="shared" si="11"/>
        <v>7.2977242265341076</v>
      </c>
    </row>
    <row r="23" spans="1:18" x14ac:dyDescent="0.4">
      <c r="A23" s="11" t="s">
        <v>32</v>
      </c>
      <c r="B23" s="12" t="s">
        <v>18</v>
      </c>
      <c r="C23" s="18">
        <v>19.058968184951127</v>
      </c>
      <c r="D23" s="18">
        <v>5.528950651667353</v>
      </c>
      <c r="E23" s="19">
        <f t="shared" si="0"/>
        <v>13.530017533283774</v>
      </c>
      <c r="F23" s="19">
        <f t="shared" si="1"/>
        <v>16.294492859117451</v>
      </c>
      <c r="G23" s="19">
        <f t="shared" si="2"/>
        <v>19.058968184951127</v>
      </c>
      <c r="H23" s="48">
        <f t="shared" si="3"/>
        <v>21.823443510784802</v>
      </c>
      <c r="I23" s="49">
        <f t="shared" si="4"/>
        <v>24.587918836618478</v>
      </c>
      <c r="J23" s="5"/>
      <c r="K23" s="19">
        <f t="shared" si="5"/>
        <v>14.635807663617243</v>
      </c>
      <c r="L23" s="19">
        <f t="shared" si="6"/>
        <v>16.294492859117451</v>
      </c>
      <c r="M23" s="19">
        <f t="shared" si="7"/>
        <v>17.953178054617656</v>
      </c>
      <c r="N23" s="19">
        <f t="shared" si="8"/>
        <v>19.058968184951127</v>
      </c>
      <c r="O23" s="50">
        <f t="shared" si="9"/>
        <v>20.164758315284598</v>
      </c>
      <c r="P23" s="49">
        <f t="shared" si="10"/>
        <v>21.823443510784802</v>
      </c>
      <c r="Q23" s="49">
        <f t="shared" si="11"/>
        <v>23.48212870628501</v>
      </c>
    </row>
    <row r="24" spans="1:18" x14ac:dyDescent="0.4">
      <c r="A24" s="11" t="s">
        <v>68</v>
      </c>
      <c r="B24" s="12" t="s">
        <v>16</v>
      </c>
      <c r="C24" s="18">
        <v>1.3075283857841438</v>
      </c>
      <c r="D24" s="18">
        <v>0.57900963087142565</v>
      </c>
      <c r="E24" s="27">
        <f t="shared" si="0"/>
        <v>0.72851875491271811</v>
      </c>
      <c r="F24" s="19">
        <f t="shared" si="1"/>
        <v>1.0180235703484311</v>
      </c>
      <c r="G24" s="19">
        <f t="shared" si="2"/>
        <v>1.3075283857841438</v>
      </c>
      <c r="H24" s="48">
        <f t="shared" si="3"/>
        <v>1.5970332012198565</v>
      </c>
      <c r="I24" s="49">
        <f t="shared" si="4"/>
        <v>1.8865380166555694</v>
      </c>
      <c r="J24" s="5"/>
      <c r="K24" s="27">
        <f t="shared" si="5"/>
        <v>0.8443206810870032</v>
      </c>
      <c r="L24" s="19">
        <f t="shared" si="6"/>
        <v>1.0180235703484311</v>
      </c>
      <c r="M24" s="19">
        <f t="shared" si="7"/>
        <v>1.1917264596098587</v>
      </c>
      <c r="N24" s="19">
        <f t="shared" si="8"/>
        <v>1.3075283857841438</v>
      </c>
      <c r="O24" s="50">
        <f t="shared" si="9"/>
        <v>1.4233303119584289</v>
      </c>
      <c r="P24" s="49">
        <f t="shared" si="10"/>
        <v>1.5970332012198565</v>
      </c>
      <c r="Q24" s="49">
        <f t="shared" si="11"/>
        <v>1.7707360904812843</v>
      </c>
    </row>
    <row r="25" spans="1:18" x14ac:dyDescent="0.4">
      <c r="A25" s="11" t="s">
        <v>69</v>
      </c>
      <c r="B25" s="12" t="s">
        <v>16</v>
      </c>
      <c r="C25" s="18">
        <v>1.7498871952220059</v>
      </c>
      <c r="D25" s="18">
        <v>0.85384637686558507</v>
      </c>
      <c r="E25" s="27">
        <f t="shared" si="0"/>
        <v>0.8960408183564208</v>
      </c>
      <c r="F25" s="19">
        <f t="shared" si="1"/>
        <v>1.3229640067892134</v>
      </c>
      <c r="G25" s="19">
        <f t="shared" si="2"/>
        <v>1.7498871952220059</v>
      </c>
      <c r="H25" s="48">
        <f t="shared" si="3"/>
        <v>2.1768103836547983</v>
      </c>
      <c r="I25" s="49">
        <f t="shared" si="4"/>
        <v>2.6037335720875907</v>
      </c>
      <c r="J25" s="5"/>
      <c r="K25" s="19">
        <f t="shared" si="5"/>
        <v>1.0668100937295377</v>
      </c>
      <c r="L25" s="19">
        <f t="shared" si="6"/>
        <v>1.3229640067892134</v>
      </c>
      <c r="M25" s="19">
        <f t="shared" si="7"/>
        <v>1.5791179198488887</v>
      </c>
      <c r="N25" s="19">
        <f t="shared" si="8"/>
        <v>1.7498871952220059</v>
      </c>
      <c r="O25" s="50">
        <f t="shared" si="9"/>
        <v>1.920656470595123</v>
      </c>
      <c r="P25" s="49">
        <f t="shared" si="10"/>
        <v>2.1768103836547983</v>
      </c>
      <c r="Q25" s="49">
        <f t="shared" si="11"/>
        <v>2.432964296714474</v>
      </c>
    </row>
    <row r="26" spans="1:18" x14ac:dyDescent="0.4">
      <c r="A26" s="54" t="s">
        <v>70</v>
      </c>
      <c r="B26" s="14" t="s">
        <v>36</v>
      </c>
      <c r="C26" s="25">
        <v>37.372430102057329</v>
      </c>
      <c r="D26" s="25">
        <v>10.101195967901409</v>
      </c>
      <c r="E26" s="22">
        <f t="shared" si="0"/>
        <v>27.271234134155918</v>
      </c>
      <c r="F26" s="22">
        <f t="shared" si="1"/>
        <v>32.321832118106627</v>
      </c>
      <c r="G26" s="22">
        <f t="shared" si="2"/>
        <v>37.372430102057329</v>
      </c>
      <c r="H26" s="52">
        <f t="shared" si="3"/>
        <v>42.423028086008031</v>
      </c>
      <c r="I26" s="51">
        <f t="shared" si="4"/>
        <v>47.47362606995874</v>
      </c>
      <c r="J26" s="6"/>
      <c r="K26" s="22">
        <f t="shared" si="5"/>
        <v>29.291473327736199</v>
      </c>
      <c r="L26" s="22">
        <f t="shared" si="6"/>
        <v>32.321832118106627</v>
      </c>
      <c r="M26" s="22">
        <f t="shared" si="7"/>
        <v>35.352190908477048</v>
      </c>
      <c r="N26" s="22">
        <f t="shared" si="8"/>
        <v>37.372430102057329</v>
      </c>
      <c r="O26" s="53">
        <f t="shared" si="9"/>
        <v>39.39266929563761</v>
      </c>
      <c r="P26" s="51">
        <f t="shared" si="10"/>
        <v>42.423028086008031</v>
      </c>
      <c r="Q26" s="51">
        <f t="shared" si="11"/>
        <v>45.45338687637846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7.8783123584813062</v>
      </c>
      <c r="D28" s="18">
        <v>2.1611773688030924</v>
      </c>
      <c r="E28" s="49">
        <f t="shared" si="0"/>
        <v>5.7171349896782138</v>
      </c>
      <c r="F28" s="48">
        <f t="shared" si="1"/>
        <v>6.7977236740797604</v>
      </c>
      <c r="G28" s="19">
        <f t="shared" si="2"/>
        <v>7.8783123584813062</v>
      </c>
      <c r="H28" s="19">
        <f t="shared" si="3"/>
        <v>8.9589010428828519</v>
      </c>
      <c r="I28" s="19">
        <f t="shared" si="4"/>
        <v>10.039489727284398</v>
      </c>
      <c r="J28" s="5"/>
      <c r="K28" s="49">
        <f t="shared" si="5"/>
        <v>6.1493704634388324</v>
      </c>
      <c r="L28" s="48">
        <f t="shared" si="6"/>
        <v>6.7977236740797604</v>
      </c>
      <c r="M28" s="50">
        <f t="shared" si="7"/>
        <v>7.4460768847206875</v>
      </c>
      <c r="N28" s="19">
        <f t="shared" si="8"/>
        <v>7.8783123584813062</v>
      </c>
      <c r="O28" s="19">
        <f t="shared" si="9"/>
        <v>8.3105478322419248</v>
      </c>
      <c r="P28" s="19">
        <f t="shared" si="10"/>
        <v>8.9589010428828519</v>
      </c>
      <c r="Q28" s="19">
        <f t="shared" si="11"/>
        <v>9.6072542535237808</v>
      </c>
    </row>
    <row r="29" spans="1:18" x14ac:dyDescent="0.4">
      <c r="A29" s="11" t="s">
        <v>62</v>
      </c>
      <c r="B29" s="12" t="s">
        <v>15</v>
      </c>
      <c r="C29" s="18">
        <v>8.1358313096841215</v>
      </c>
      <c r="D29" s="18">
        <v>1.9367019257792901</v>
      </c>
      <c r="E29" s="49">
        <f t="shared" si="0"/>
        <v>6.1991293839048316</v>
      </c>
      <c r="F29" s="48">
        <f t="shared" si="1"/>
        <v>7.1674803467944761</v>
      </c>
      <c r="G29" s="19">
        <f t="shared" si="2"/>
        <v>8.1358313096841215</v>
      </c>
      <c r="H29" s="19">
        <f t="shared" si="3"/>
        <v>9.104182272573766</v>
      </c>
      <c r="I29" s="19">
        <f t="shared" si="4"/>
        <v>10.072533235463412</v>
      </c>
      <c r="J29" s="5"/>
      <c r="K29" s="49">
        <f t="shared" si="5"/>
        <v>6.586469769060689</v>
      </c>
      <c r="L29" s="48">
        <f t="shared" si="6"/>
        <v>7.1674803467944761</v>
      </c>
      <c r="M29" s="50">
        <f t="shared" si="7"/>
        <v>7.7484909245282632</v>
      </c>
      <c r="N29" s="19">
        <f t="shared" si="8"/>
        <v>8.1358313096841215</v>
      </c>
      <c r="O29" s="19">
        <f t="shared" si="9"/>
        <v>8.5231716948399789</v>
      </c>
      <c r="P29" s="19">
        <f t="shared" si="10"/>
        <v>9.104182272573766</v>
      </c>
      <c r="Q29" s="19">
        <f t="shared" si="11"/>
        <v>9.6851928503075531</v>
      </c>
    </row>
    <row r="30" spans="1:18" x14ac:dyDescent="0.4">
      <c r="A30" s="11" t="s">
        <v>33</v>
      </c>
      <c r="B30" s="12" t="s">
        <v>15</v>
      </c>
      <c r="C30" s="18">
        <v>9.4808457486956872</v>
      </c>
      <c r="D30" s="18">
        <v>2.1519578904573455</v>
      </c>
      <c r="E30" s="49">
        <f t="shared" si="0"/>
        <v>7.3288878582383417</v>
      </c>
      <c r="F30" s="48">
        <f t="shared" si="1"/>
        <v>8.404866803467014</v>
      </c>
      <c r="G30" s="19">
        <f t="shared" si="2"/>
        <v>9.4808457486956872</v>
      </c>
      <c r="H30" s="19">
        <f t="shared" si="3"/>
        <v>10.55682469392436</v>
      </c>
      <c r="I30" s="19">
        <f t="shared" si="4"/>
        <v>11.632803639153032</v>
      </c>
      <c r="J30" s="5"/>
      <c r="K30" s="49">
        <f t="shared" si="5"/>
        <v>7.7592794363298108</v>
      </c>
      <c r="L30" s="48">
        <f t="shared" si="6"/>
        <v>8.404866803467014</v>
      </c>
      <c r="M30" s="50">
        <f t="shared" si="7"/>
        <v>9.050454170604219</v>
      </c>
      <c r="N30" s="19">
        <f t="shared" si="8"/>
        <v>9.4808457486956872</v>
      </c>
      <c r="O30" s="19">
        <f t="shared" si="9"/>
        <v>9.9112373267871554</v>
      </c>
      <c r="P30" s="19">
        <f t="shared" si="10"/>
        <v>10.55682469392436</v>
      </c>
      <c r="Q30" s="19">
        <f t="shared" si="11"/>
        <v>11.202412061061564</v>
      </c>
    </row>
    <row r="31" spans="1:18" x14ac:dyDescent="0.4">
      <c r="A31" s="11" t="s">
        <v>34</v>
      </c>
      <c r="B31" s="12" t="s">
        <v>38</v>
      </c>
      <c r="C31" s="26">
        <v>5.9248474059002731</v>
      </c>
      <c r="D31" s="26">
        <v>1.2172478291068953</v>
      </c>
      <c r="E31" s="49">
        <f>C31-D31</f>
        <v>4.7075995767933776</v>
      </c>
      <c r="F31" s="48">
        <f>C31-0.5*D31</f>
        <v>5.3162234913468254</v>
      </c>
      <c r="G31" s="19">
        <f>C31</f>
        <v>5.9248474059002731</v>
      </c>
      <c r="H31" s="19">
        <f>C31+0.5*D31</f>
        <v>6.5334713204537209</v>
      </c>
      <c r="I31" s="19">
        <f>C31+D31</f>
        <v>7.1420952350071687</v>
      </c>
      <c r="J31" s="19"/>
      <c r="K31" s="49">
        <f>C31-0.8*D31</f>
        <v>4.9510491426147567</v>
      </c>
      <c r="L31" s="48">
        <f>C31-0.5*D31</f>
        <v>5.3162234913468254</v>
      </c>
      <c r="M31" s="50">
        <f>C31-0.2*D31</f>
        <v>5.681397840078894</v>
      </c>
      <c r="N31" s="19">
        <f>C31</f>
        <v>5.9248474059002731</v>
      </c>
      <c r="O31" s="19">
        <f>C31+0.2*D31</f>
        <v>6.1682969717216523</v>
      </c>
      <c r="P31" s="19">
        <f>C31+0.5*D31</f>
        <v>6.5334713204537209</v>
      </c>
      <c r="Q31" s="19">
        <f>C31+0.8*D31</f>
        <v>6.8986456691857896</v>
      </c>
    </row>
    <row r="32" spans="1:18" x14ac:dyDescent="0.4">
      <c r="A32" s="9" t="s">
        <v>53</v>
      </c>
      <c r="B32" s="12" t="s">
        <v>37</v>
      </c>
      <c r="C32" s="19">
        <v>25.494989416861021</v>
      </c>
      <c r="D32" s="19">
        <v>4.9975777479692525</v>
      </c>
      <c r="E32" s="49">
        <f t="shared" si="0"/>
        <v>20.497411668891768</v>
      </c>
      <c r="F32" s="48">
        <f t="shared" si="1"/>
        <v>22.996200542876394</v>
      </c>
      <c r="G32" s="19">
        <f t="shared" si="2"/>
        <v>25.494989416861021</v>
      </c>
      <c r="H32" s="19">
        <f t="shared" si="3"/>
        <v>27.993778290845647</v>
      </c>
      <c r="I32" s="19">
        <f t="shared" si="4"/>
        <v>30.492567164830273</v>
      </c>
      <c r="J32" s="5"/>
      <c r="K32" s="49">
        <f t="shared" si="5"/>
        <v>21.496927218485617</v>
      </c>
      <c r="L32" s="48">
        <f t="shared" si="6"/>
        <v>22.996200542876394</v>
      </c>
      <c r="M32" s="50">
        <f t="shared" si="7"/>
        <v>24.495473867267169</v>
      </c>
      <c r="N32" s="19">
        <f t="shared" si="8"/>
        <v>25.494989416861021</v>
      </c>
      <c r="O32" s="19">
        <f t="shared" si="9"/>
        <v>26.494504966454873</v>
      </c>
      <c r="P32" s="19">
        <f t="shared" si="10"/>
        <v>27.993778290845647</v>
      </c>
      <c r="Q32" s="19">
        <f t="shared" si="11"/>
        <v>29.493051615236425</v>
      </c>
    </row>
    <row r="33" spans="1:18" x14ac:dyDescent="0.4">
      <c r="A33" s="13" t="s">
        <v>71</v>
      </c>
      <c r="B33" s="14" t="s">
        <v>17</v>
      </c>
      <c r="C33" s="47">
        <v>16.01414366816541</v>
      </c>
      <c r="D33" s="47">
        <v>3.6990653562695277</v>
      </c>
      <c r="E33" s="51">
        <f t="shared" si="0"/>
        <v>12.315078311895881</v>
      </c>
      <c r="F33" s="52">
        <f t="shared" si="1"/>
        <v>14.164610990030646</v>
      </c>
      <c r="G33" s="22">
        <f t="shared" si="2"/>
        <v>16.01414366816541</v>
      </c>
      <c r="H33" s="22">
        <f t="shared" si="3"/>
        <v>17.863676346300174</v>
      </c>
      <c r="I33" s="22">
        <f t="shared" si="4"/>
        <v>19.713209024434938</v>
      </c>
      <c r="J33" s="22"/>
      <c r="K33" s="51">
        <f t="shared" si="5"/>
        <v>13.054891383149787</v>
      </c>
      <c r="L33" s="52">
        <f t="shared" si="6"/>
        <v>14.164610990030646</v>
      </c>
      <c r="M33" s="53">
        <f t="shared" si="7"/>
        <v>15.274330596911504</v>
      </c>
      <c r="N33" s="22">
        <f t="shared" si="8"/>
        <v>16.01414366816541</v>
      </c>
      <c r="O33" s="22">
        <f t="shared" si="9"/>
        <v>16.753956739419316</v>
      </c>
      <c r="P33" s="22">
        <f t="shared" si="10"/>
        <v>17.863676346300174</v>
      </c>
      <c r="Q33" s="22">
        <f t="shared" si="11"/>
        <v>18.973395953181033</v>
      </c>
      <c r="R33" s="44"/>
    </row>
    <row r="34" spans="1:18" x14ac:dyDescent="0.4">
      <c r="A34" s="9" t="s">
        <v>72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56.431398287008598</v>
      </c>
      <c r="D35" s="26">
        <v>14.274861727833278</v>
      </c>
      <c r="E35" s="19">
        <f t="shared" si="0"/>
        <v>42.156536559175322</v>
      </c>
      <c r="F35" s="19">
        <f t="shared" si="1"/>
        <v>49.293967423091956</v>
      </c>
      <c r="G35" s="19">
        <f t="shared" si="2"/>
        <v>56.431398287008598</v>
      </c>
      <c r="H35" s="48">
        <f t="shared" si="3"/>
        <v>63.568829150925239</v>
      </c>
      <c r="I35" s="49">
        <f t="shared" si="4"/>
        <v>70.706260014841874</v>
      </c>
      <c r="J35" s="19"/>
      <c r="K35" s="19">
        <f t="shared" si="5"/>
        <v>45.011508904741973</v>
      </c>
      <c r="L35" s="19">
        <f t="shared" si="6"/>
        <v>49.293967423091956</v>
      </c>
      <c r="M35" s="19">
        <f t="shared" si="7"/>
        <v>53.57642594144194</v>
      </c>
      <c r="N35" s="19">
        <f t="shared" si="8"/>
        <v>56.431398287008598</v>
      </c>
      <c r="O35" s="50">
        <f t="shared" si="9"/>
        <v>59.286370632575256</v>
      </c>
      <c r="P35" s="48">
        <f t="shared" si="10"/>
        <v>63.568829150925239</v>
      </c>
      <c r="Q35" s="49">
        <f t="shared" si="11"/>
        <v>67.851287669275223</v>
      </c>
      <c r="R35" s="45"/>
    </row>
    <row r="36" spans="1:18" x14ac:dyDescent="0.4">
      <c r="A36" s="17" t="s">
        <v>35</v>
      </c>
      <c r="B36" s="14" t="s">
        <v>40</v>
      </c>
      <c r="C36" s="47">
        <v>60.483388983690944</v>
      </c>
      <c r="D36" s="47">
        <v>9.544738126898153</v>
      </c>
      <c r="E36" s="22">
        <f t="shared" si="0"/>
        <v>50.93865085679279</v>
      </c>
      <c r="F36" s="22">
        <f t="shared" si="1"/>
        <v>55.711019920241867</v>
      </c>
      <c r="G36" s="22">
        <f t="shared" si="2"/>
        <v>60.483388983690944</v>
      </c>
      <c r="H36" s="52">
        <f t="shared" si="3"/>
        <v>65.25575804714002</v>
      </c>
      <c r="I36" s="51">
        <f t="shared" si="4"/>
        <v>70.028127110589097</v>
      </c>
      <c r="J36" s="22"/>
      <c r="K36" s="22">
        <f t="shared" si="5"/>
        <v>52.847598482172423</v>
      </c>
      <c r="L36" s="22">
        <f t="shared" si="6"/>
        <v>55.711019920241867</v>
      </c>
      <c r="M36" s="22">
        <f t="shared" si="7"/>
        <v>58.574441358311311</v>
      </c>
      <c r="N36" s="22">
        <f t="shared" si="8"/>
        <v>60.483388983690944</v>
      </c>
      <c r="O36" s="53">
        <f t="shared" si="9"/>
        <v>62.392336609070576</v>
      </c>
      <c r="P36" s="52">
        <f t="shared" si="10"/>
        <v>65.25575804714002</v>
      </c>
      <c r="Q36" s="51">
        <f t="shared" si="11"/>
        <v>68.119179485209472</v>
      </c>
      <c r="R36" s="44"/>
    </row>
    <row r="37" spans="1:18" x14ac:dyDescent="0.4">
      <c r="A37" s="9" t="s">
        <v>73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21.256224772749729</v>
      </c>
      <c r="D38" s="19">
        <v>6.7135252419691547</v>
      </c>
      <c r="E38" s="19">
        <f t="shared" si="0"/>
        <v>14.542699530780574</v>
      </c>
      <c r="F38" s="19">
        <f t="shared" si="1"/>
        <v>17.89946215176515</v>
      </c>
      <c r="G38" s="19">
        <f t="shared" si="2"/>
        <v>21.256224772749729</v>
      </c>
      <c r="H38" s="48">
        <f t="shared" si="3"/>
        <v>24.612987393734308</v>
      </c>
      <c r="I38" s="49">
        <f t="shared" si="4"/>
        <v>27.969750014718883</v>
      </c>
      <c r="J38" s="5"/>
      <c r="K38" s="19">
        <f t="shared" si="5"/>
        <v>15.885404579174406</v>
      </c>
      <c r="L38" s="19">
        <f t="shared" si="6"/>
        <v>17.89946215176515</v>
      </c>
      <c r="M38" s="19">
        <f t="shared" si="7"/>
        <v>19.913519724355897</v>
      </c>
      <c r="N38" s="19">
        <f t="shared" si="8"/>
        <v>21.256224772749729</v>
      </c>
      <c r="O38" s="50">
        <f t="shared" si="9"/>
        <v>22.59892982114356</v>
      </c>
      <c r="P38" s="48">
        <f t="shared" si="10"/>
        <v>24.612987393734308</v>
      </c>
      <c r="Q38" s="49">
        <f t="shared" si="11"/>
        <v>26.627044966325052</v>
      </c>
    </row>
    <row r="39" spans="1:18" x14ac:dyDescent="0.4">
      <c r="A39" s="17" t="s">
        <v>20</v>
      </c>
      <c r="B39" s="12" t="s">
        <v>41</v>
      </c>
      <c r="C39" s="19">
        <v>29.751429544186028</v>
      </c>
      <c r="D39" s="19">
        <v>5.3456813896577318</v>
      </c>
      <c r="E39" s="19">
        <f t="shared" si="0"/>
        <v>24.405748154528297</v>
      </c>
      <c r="F39" s="19">
        <f t="shared" si="1"/>
        <v>27.07858884935716</v>
      </c>
      <c r="G39" s="19">
        <f t="shared" si="2"/>
        <v>29.751429544186028</v>
      </c>
      <c r="H39" s="48">
        <f t="shared" si="3"/>
        <v>32.424270239014895</v>
      </c>
      <c r="I39" s="49">
        <f t="shared" si="4"/>
        <v>35.097110933843759</v>
      </c>
      <c r="J39" s="5"/>
      <c r="K39" s="19">
        <f t="shared" si="5"/>
        <v>25.474884432459842</v>
      </c>
      <c r="L39" s="19">
        <f t="shared" si="6"/>
        <v>27.07858884935716</v>
      </c>
      <c r="M39" s="19">
        <f t="shared" si="7"/>
        <v>28.682293266254483</v>
      </c>
      <c r="N39" s="19">
        <f t="shared" si="8"/>
        <v>29.751429544186028</v>
      </c>
      <c r="O39" s="50">
        <f t="shared" si="9"/>
        <v>30.820565822117572</v>
      </c>
      <c r="P39" s="48">
        <f t="shared" si="10"/>
        <v>32.424270239014895</v>
      </c>
      <c r="Q39" s="49">
        <f t="shared" si="11"/>
        <v>34.02797465591221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4C99A-7AD5-495A-9B31-B9253821AF16}">
  <sheetPr codeName="Sheet36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46" t="s">
        <v>108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64</v>
      </c>
      <c r="F2" s="66"/>
      <c r="G2" s="66"/>
      <c r="H2" s="66"/>
      <c r="I2" s="66"/>
      <c r="J2" s="41"/>
      <c r="K2" s="63" t="s">
        <v>65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8.4462044319811671</v>
      </c>
      <c r="D5" s="18">
        <v>2.1316148918958322</v>
      </c>
      <c r="E5" s="19">
        <f>C5-D5</f>
        <v>6.3145895400853345</v>
      </c>
      <c r="F5" s="19">
        <f>C5-0.5*D5</f>
        <v>7.3803969860332508</v>
      </c>
      <c r="G5" s="19">
        <f>C5</f>
        <v>8.4462044319811671</v>
      </c>
      <c r="H5" s="48">
        <f>C5+0.5*D5</f>
        <v>9.5120118779290834</v>
      </c>
      <c r="I5" s="49">
        <f>C5+D5</f>
        <v>10.577819323877</v>
      </c>
      <c r="J5" s="5"/>
      <c r="K5" s="19">
        <f>C5-0.8*D5</f>
        <v>6.7409125184645013</v>
      </c>
      <c r="L5" s="19">
        <f>C5-0.5*D5</f>
        <v>7.3803969860332508</v>
      </c>
      <c r="M5" s="19">
        <f>C5-0.2*D5</f>
        <v>8.0198814536020002</v>
      </c>
      <c r="N5" s="19">
        <f>C5</f>
        <v>8.4462044319811671</v>
      </c>
      <c r="O5" s="50">
        <f>C5+0.2*D5</f>
        <v>8.872527410360334</v>
      </c>
      <c r="P5" s="48">
        <f>C5+0.5*D5</f>
        <v>9.5120118779290834</v>
      </c>
      <c r="Q5" s="49">
        <f>C5+0.8*D5</f>
        <v>10.151496345497833</v>
      </c>
    </row>
    <row r="6" spans="1:18" x14ac:dyDescent="0.4">
      <c r="A6" s="11" t="s">
        <v>47</v>
      </c>
      <c r="B6" s="12" t="s">
        <v>15</v>
      </c>
      <c r="C6" s="18">
        <v>8.6950711971468237</v>
      </c>
      <c r="D6" s="18">
        <v>1.9083315370725624</v>
      </c>
      <c r="E6" s="19">
        <f t="shared" ref="E6:E39" si="0">C6-D6</f>
        <v>6.7867396600742609</v>
      </c>
      <c r="F6" s="19">
        <f t="shared" ref="F6:F39" si="1">C6-0.5*D6</f>
        <v>7.7409054286105423</v>
      </c>
      <c r="G6" s="19">
        <f t="shared" ref="G6:G39" si="2">C6</f>
        <v>8.6950711971468237</v>
      </c>
      <c r="H6" s="48">
        <f t="shared" ref="H6:H39" si="3">C6+0.5*D6</f>
        <v>9.6492369656831052</v>
      </c>
      <c r="I6" s="49">
        <f t="shared" ref="I6:I39" si="4">C6+D6</f>
        <v>10.603402734219387</v>
      </c>
      <c r="J6" s="5"/>
      <c r="K6" s="19">
        <f t="shared" ref="K6:K39" si="5">C6-0.8*D6</f>
        <v>7.1684059674887735</v>
      </c>
      <c r="L6" s="19">
        <f t="shared" ref="L6:L39" si="6">C6-0.5*D6</f>
        <v>7.7409054286105423</v>
      </c>
      <c r="M6" s="19">
        <f t="shared" ref="M6:M39" si="7">C6-0.2*D6</f>
        <v>8.3134048897323112</v>
      </c>
      <c r="N6" s="19">
        <f t="shared" ref="N6:N39" si="8">C6</f>
        <v>8.6950711971468237</v>
      </c>
      <c r="O6" s="50">
        <f t="shared" ref="O6:O39" si="9">C6+0.2*D6</f>
        <v>9.0767375045613363</v>
      </c>
      <c r="P6" s="48">
        <f t="shared" ref="P6:P39" si="10">C6+0.5*D6</f>
        <v>9.6492369656831052</v>
      </c>
      <c r="Q6" s="49">
        <f t="shared" ref="Q6:Q39" si="11">C6+0.8*D6</f>
        <v>10.221736426804874</v>
      </c>
    </row>
    <row r="7" spans="1:18" x14ac:dyDescent="0.4">
      <c r="A7" s="11" t="s">
        <v>22</v>
      </c>
      <c r="B7" s="12" t="s">
        <v>16</v>
      </c>
      <c r="C7" s="18">
        <v>2.2583754035234702</v>
      </c>
      <c r="D7" s="18">
        <v>1.0334196129987039</v>
      </c>
      <c r="E7" s="19">
        <f t="shared" si="0"/>
        <v>1.2249557905247663</v>
      </c>
      <c r="F7" s="19">
        <f t="shared" si="1"/>
        <v>1.7416655970241184</v>
      </c>
      <c r="G7" s="19">
        <f t="shared" si="2"/>
        <v>2.2583754035234702</v>
      </c>
      <c r="H7" s="48">
        <f t="shared" si="3"/>
        <v>2.775085210022822</v>
      </c>
      <c r="I7" s="49">
        <f t="shared" si="4"/>
        <v>3.2917950165221743</v>
      </c>
      <c r="J7" s="5"/>
      <c r="K7" s="19">
        <f t="shared" si="5"/>
        <v>1.4316397131245071</v>
      </c>
      <c r="L7" s="19">
        <f t="shared" si="6"/>
        <v>1.7416655970241184</v>
      </c>
      <c r="M7" s="19">
        <f t="shared" si="7"/>
        <v>2.0516914809237292</v>
      </c>
      <c r="N7" s="19">
        <f t="shared" si="8"/>
        <v>2.2583754035234702</v>
      </c>
      <c r="O7" s="50">
        <f t="shared" si="9"/>
        <v>2.4650593261232112</v>
      </c>
      <c r="P7" s="48">
        <f t="shared" si="10"/>
        <v>2.775085210022822</v>
      </c>
      <c r="Q7" s="49">
        <f t="shared" si="11"/>
        <v>3.0851110939224333</v>
      </c>
    </row>
    <row r="8" spans="1:18" x14ac:dyDescent="0.4">
      <c r="A8" s="11" t="s">
        <v>23</v>
      </c>
      <c r="B8" s="12" t="s">
        <v>15</v>
      </c>
      <c r="C8" s="18">
        <v>6.3603288399643461</v>
      </c>
      <c r="D8" s="18">
        <v>1.9177965901079557</v>
      </c>
      <c r="E8" s="19">
        <f t="shared" si="0"/>
        <v>4.4425322498563906</v>
      </c>
      <c r="F8" s="19">
        <f t="shared" si="1"/>
        <v>5.4014305449103679</v>
      </c>
      <c r="G8" s="19">
        <f t="shared" si="2"/>
        <v>6.3603288399643461</v>
      </c>
      <c r="H8" s="48">
        <f t="shared" si="3"/>
        <v>7.3192271350183242</v>
      </c>
      <c r="I8" s="49">
        <f t="shared" si="4"/>
        <v>8.2781254300723024</v>
      </c>
      <c r="J8" s="5"/>
      <c r="K8" s="19">
        <f t="shared" si="5"/>
        <v>4.826091567877981</v>
      </c>
      <c r="L8" s="19">
        <f t="shared" si="6"/>
        <v>5.4014305449103679</v>
      </c>
      <c r="M8" s="19">
        <f t="shared" si="7"/>
        <v>5.9767695219427548</v>
      </c>
      <c r="N8" s="19">
        <f t="shared" si="8"/>
        <v>6.3603288399643461</v>
      </c>
      <c r="O8" s="50">
        <f t="shared" si="9"/>
        <v>6.7438881579859373</v>
      </c>
      <c r="P8" s="48">
        <f t="shared" si="10"/>
        <v>7.3192271350183242</v>
      </c>
      <c r="Q8" s="49">
        <f t="shared" si="11"/>
        <v>7.8945661120507111</v>
      </c>
    </row>
    <row r="9" spans="1:18" x14ac:dyDescent="0.4">
      <c r="A9" s="11" t="s">
        <v>24</v>
      </c>
      <c r="B9" s="12" t="s">
        <v>16</v>
      </c>
      <c r="C9" s="18">
        <v>2.1513307655409992</v>
      </c>
      <c r="D9" s="18">
        <v>0.9385606148362845</v>
      </c>
      <c r="E9" s="19">
        <f t="shared" si="0"/>
        <v>1.2127701507047148</v>
      </c>
      <c r="F9" s="19">
        <f t="shared" si="1"/>
        <v>1.682050458122857</v>
      </c>
      <c r="G9" s="19">
        <f t="shared" si="2"/>
        <v>2.1513307655409992</v>
      </c>
      <c r="H9" s="48">
        <f t="shared" si="3"/>
        <v>2.6206110729591416</v>
      </c>
      <c r="I9" s="49">
        <f t="shared" si="4"/>
        <v>3.0898913803772836</v>
      </c>
      <c r="J9" s="5"/>
      <c r="K9" s="19">
        <f t="shared" si="5"/>
        <v>1.4004822736719715</v>
      </c>
      <c r="L9" s="19">
        <f t="shared" si="6"/>
        <v>1.682050458122857</v>
      </c>
      <c r="M9" s="19">
        <f t="shared" si="7"/>
        <v>1.9636186425737423</v>
      </c>
      <c r="N9" s="19">
        <f t="shared" si="8"/>
        <v>2.1513307655409992</v>
      </c>
      <c r="O9" s="50">
        <f t="shared" si="9"/>
        <v>2.3390428885082564</v>
      </c>
      <c r="P9" s="48">
        <f t="shared" si="10"/>
        <v>2.6206110729591416</v>
      </c>
      <c r="Q9" s="49">
        <f t="shared" si="11"/>
        <v>2.9021792574100269</v>
      </c>
    </row>
    <row r="10" spans="1:18" x14ac:dyDescent="0.4">
      <c r="A10" s="9" t="s">
        <v>25</v>
      </c>
      <c r="B10" s="12" t="s">
        <v>18</v>
      </c>
      <c r="C10" s="20">
        <v>27.911310638156142</v>
      </c>
      <c r="D10" s="20">
        <v>5.2368676531790097</v>
      </c>
      <c r="E10" s="19">
        <f t="shared" si="0"/>
        <v>22.674442984977134</v>
      </c>
      <c r="F10" s="19">
        <f t="shared" si="1"/>
        <v>25.292876811566636</v>
      </c>
      <c r="G10" s="19">
        <f t="shared" si="2"/>
        <v>27.911310638156142</v>
      </c>
      <c r="H10" s="48">
        <f t="shared" si="3"/>
        <v>30.529744464745647</v>
      </c>
      <c r="I10" s="49">
        <f t="shared" si="4"/>
        <v>33.148178291335149</v>
      </c>
      <c r="J10" s="5"/>
      <c r="K10" s="19">
        <f t="shared" si="5"/>
        <v>23.721816515612932</v>
      </c>
      <c r="L10" s="19">
        <f t="shared" si="6"/>
        <v>25.292876811566636</v>
      </c>
      <c r="M10" s="19">
        <f t="shared" si="7"/>
        <v>26.863937107520339</v>
      </c>
      <c r="N10" s="19">
        <f t="shared" si="8"/>
        <v>27.911310638156142</v>
      </c>
      <c r="O10" s="50">
        <f t="shared" si="9"/>
        <v>28.958684168791944</v>
      </c>
      <c r="P10" s="48">
        <f t="shared" si="10"/>
        <v>30.529744464745647</v>
      </c>
      <c r="Q10" s="49">
        <f t="shared" si="11"/>
        <v>32.100804760699347</v>
      </c>
      <c r="R10" s="1"/>
    </row>
    <row r="11" spans="1:18" x14ac:dyDescent="0.4">
      <c r="A11" s="11" t="s">
        <v>63</v>
      </c>
      <c r="B11" s="12" t="s">
        <v>15</v>
      </c>
      <c r="C11" s="18">
        <v>7.6332607699421162</v>
      </c>
      <c r="D11" s="18">
        <v>1.9992333650940453</v>
      </c>
      <c r="E11" s="49">
        <f t="shared" si="0"/>
        <v>5.6340274048480712</v>
      </c>
      <c r="F11" s="48">
        <f t="shared" si="1"/>
        <v>6.6336440873950933</v>
      </c>
      <c r="G11" s="19">
        <f t="shared" si="2"/>
        <v>7.6332607699421162</v>
      </c>
      <c r="H11" s="19">
        <f t="shared" si="3"/>
        <v>8.6328774524891383</v>
      </c>
      <c r="I11" s="19">
        <f t="shared" si="4"/>
        <v>9.6324941350361613</v>
      </c>
      <c r="J11" s="5"/>
      <c r="K11" s="49">
        <f t="shared" si="5"/>
        <v>6.03387407786688</v>
      </c>
      <c r="L11" s="48">
        <f t="shared" si="6"/>
        <v>6.6336440873950933</v>
      </c>
      <c r="M11" s="50">
        <f t="shared" si="7"/>
        <v>7.2334140969233074</v>
      </c>
      <c r="N11" s="19">
        <f t="shared" si="8"/>
        <v>7.6332607699421162</v>
      </c>
      <c r="O11" s="19">
        <f t="shared" si="9"/>
        <v>8.0331074429609259</v>
      </c>
      <c r="P11" s="19">
        <f t="shared" si="10"/>
        <v>8.6328774524891383</v>
      </c>
      <c r="Q11" s="19">
        <f t="shared" si="11"/>
        <v>9.2326474620173524</v>
      </c>
    </row>
    <row r="12" spans="1:18" x14ac:dyDescent="0.4">
      <c r="A12" s="11" t="s">
        <v>26</v>
      </c>
      <c r="B12" s="12" t="s">
        <v>16</v>
      </c>
      <c r="C12" s="18">
        <v>2.8816601776707524</v>
      </c>
      <c r="D12" s="18">
        <v>0.77609942104305607</v>
      </c>
      <c r="E12" s="49">
        <f t="shared" si="0"/>
        <v>2.1055607566276962</v>
      </c>
      <c r="F12" s="48">
        <f t="shared" si="1"/>
        <v>2.4936104671492245</v>
      </c>
      <c r="G12" s="19">
        <f t="shared" si="2"/>
        <v>2.8816601776707524</v>
      </c>
      <c r="H12" s="19">
        <f t="shared" si="3"/>
        <v>3.2697098881922804</v>
      </c>
      <c r="I12" s="19">
        <f t="shared" si="4"/>
        <v>3.6577595987138087</v>
      </c>
      <c r="J12" s="5"/>
      <c r="K12" s="49">
        <f t="shared" si="5"/>
        <v>2.2607806408363076</v>
      </c>
      <c r="L12" s="48">
        <f t="shared" si="6"/>
        <v>2.4936104671492245</v>
      </c>
      <c r="M12" s="50">
        <f t="shared" si="7"/>
        <v>2.726440293462141</v>
      </c>
      <c r="N12" s="19">
        <f t="shared" si="8"/>
        <v>2.8816601776707524</v>
      </c>
      <c r="O12" s="19">
        <f t="shared" si="9"/>
        <v>3.0368800618793639</v>
      </c>
      <c r="P12" s="19">
        <f t="shared" si="10"/>
        <v>3.2697098881922804</v>
      </c>
      <c r="Q12" s="19">
        <f t="shared" si="11"/>
        <v>3.5025397145051973</v>
      </c>
    </row>
    <row r="13" spans="1:18" x14ac:dyDescent="0.4">
      <c r="A13" s="11" t="s">
        <v>27</v>
      </c>
      <c r="B13" s="12" t="s">
        <v>16</v>
      </c>
      <c r="C13" s="18">
        <v>2.8254901237321657</v>
      </c>
      <c r="D13" s="18">
        <v>0.75597215271654172</v>
      </c>
      <c r="E13" s="49">
        <f t="shared" si="0"/>
        <v>2.0695179710156237</v>
      </c>
      <c r="F13" s="48">
        <f t="shared" si="1"/>
        <v>2.4475040473738949</v>
      </c>
      <c r="G13" s="19">
        <f t="shared" si="2"/>
        <v>2.8254901237321657</v>
      </c>
      <c r="H13" s="19">
        <f t="shared" si="3"/>
        <v>3.2034762000904364</v>
      </c>
      <c r="I13" s="19">
        <f t="shared" si="4"/>
        <v>3.5814622764487076</v>
      </c>
      <c r="J13" s="5"/>
      <c r="K13" s="49">
        <f t="shared" si="5"/>
        <v>2.2207124015589321</v>
      </c>
      <c r="L13" s="48">
        <f t="shared" si="6"/>
        <v>2.4475040473738949</v>
      </c>
      <c r="M13" s="50">
        <f t="shared" si="7"/>
        <v>2.6742956931888573</v>
      </c>
      <c r="N13" s="19">
        <f t="shared" si="8"/>
        <v>2.8254901237321657</v>
      </c>
      <c r="O13" s="19">
        <f t="shared" si="9"/>
        <v>2.9766845542754741</v>
      </c>
      <c r="P13" s="19">
        <f t="shared" si="10"/>
        <v>3.2034762000904364</v>
      </c>
      <c r="Q13" s="19">
        <f t="shared" si="11"/>
        <v>3.4302678459053992</v>
      </c>
    </row>
    <row r="14" spans="1:18" x14ac:dyDescent="0.4">
      <c r="A14" s="11" t="s">
        <v>28</v>
      </c>
      <c r="B14" s="12" t="s">
        <v>16</v>
      </c>
      <c r="C14" s="18">
        <v>2.7972192767296007</v>
      </c>
      <c r="D14" s="18">
        <v>0.81625113713084196</v>
      </c>
      <c r="E14" s="49">
        <f t="shared" si="0"/>
        <v>1.9809681395987586</v>
      </c>
      <c r="F14" s="48">
        <f t="shared" si="1"/>
        <v>2.3890937081641797</v>
      </c>
      <c r="G14" s="19">
        <f t="shared" si="2"/>
        <v>2.7972192767296007</v>
      </c>
      <c r="H14" s="19">
        <f t="shared" si="3"/>
        <v>3.2053448452950217</v>
      </c>
      <c r="I14" s="19">
        <f t="shared" si="4"/>
        <v>3.6134704138604428</v>
      </c>
      <c r="J14" s="5"/>
      <c r="K14" s="49">
        <f t="shared" si="5"/>
        <v>2.1442183670249273</v>
      </c>
      <c r="L14" s="48">
        <f t="shared" si="6"/>
        <v>2.3890937081641797</v>
      </c>
      <c r="M14" s="50">
        <f t="shared" si="7"/>
        <v>2.6339690493034325</v>
      </c>
      <c r="N14" s="19">
        <f t="shared" si="8"/>
        <v>2.7972192767296007</v>
      </c>
      <c r="O14" s="19">
        <f t="shared" si="9"/>
        <v>2.9604695041557689</v>
      </c>
      <c r="P14" s="19">
        <f t="shared" si="10"/>
        <v>3.2053448452950217</v>
      </c>
      <c r="Q14" s="19">
        <f t="shared" si="11"/>
        <v>3.4502201864342741</v>
      </c>
    </row>
    <row r="15" spans="1:18" x14ac:dyDescent="0.4">
      <c r="A15" s="13" t="s">
        <v>48</v>
      </c>
      <c r="B15" s="14" t="s">
        <v>17</v>
      </c>
      <c r="C15" s="21">
        <v>16.137630348075284</v>
      </c>
      <c r="D15" s="21">
        <v>3.2227401891132503</v>
      </c>
      <c r="E15" s="51">
        <f t="shared" si="0"/>
        <v>12.914890158962034</v>
      </c>
      <c r="F15" s="52">
        <f t="shared" si="1"/>
        <v>14.526260253518659</v>
      </c>
      <c r="G15" s="22">
        <f t="shared" si="2"/>
        <v>16.137630348075284</v>
      </c>
      <c r="H15" s="22">
        <f t="shared" si="3"/>
        <v>17.74900044263191</v>
      </c>
      <c r="I15" s="22">
        <f t="shared" si="4"/>
        <v>19.360370537188533</v>
      </c>
      <c r="J15" s="6"/>
      <c r="K15" s="51">
        <f t="shared" si="5"/>
        <v>13.559438196784683</v>
      </c>
      <c r="L15" s="52">
        <f t="shared" si="6"/>
        <v>14.526260253518659</v>
      </c>
      <c r="M15" s="53">
        <f t="shared" si="7"/>
        <v>15.493082310252634</v>
      </c>
      <c r="N15" s="22">
        <f t="shared" si="8"/>
        <v>16.137630348075284</v>
      </c>
      <c r="O15" s="22">
        <f t="shared" si="9"/>
        <v>16.782178385897932</v>
      </c>
      <c r="P15" s="22">
        <f t="shared" si="10"/>
        <v>17.74900044263191</v>
      </c>
      <c r="Q15" s="22">
        <f t="shared" si="11"/>
        <v>18.715822499365885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6.4365236093041585</v>
      </c>
      <c r="D17" s="18">
        <v>2.2742163307419991</v>
      </c>
      <c r="E17" s="49">
        <f t="shared" si="0"/>
        <v>4.1623072785621593</v>
      </c>
      <c r="F17" s="48">
        <f t="shared" si="1"/>
        <v>5.2994154439331584</v>
      </c>
      <c r="G17" s="19">
        <f t="shared" si="2"/>
        <v>6.4365236093041585</v>
      </c>
      <c r="H17" s="19">
        <f t="shared" si="3"/>
        <v>7.5736317746751585</v>
      </c>
      <c r="I17" s="19">
        <f t="shared" si="4"/>
        <v>8.7107399400461567</v>
      </c>
      <c r="J17" s="5"/>
      <c r="K17" s="49">
        <f t="shared" si="5"/>
        <v>4.617150544710559</v>
      </c>
      <c r="L17" s="48">
        <f t="shared" si="6"/>
        <v>5.2994154439331584</v>
      </c>
      <c r="M17" s="50">
        <f t="shared" si="7"/>
        <v>5.9816803431557588</v>
      </c>
      <c r="N17" s="19">
        <f t="shared" si="8"/>
        <v>6.4365236093041585</v>
      </c>
      <c r="O17" s="19">
        <f t="shared" si="9"/>
        <v>6.8913668754525581</v>
      </c>
      <c r="P17" s="19">
        <f t="shared" si="10"/>
        <v>7.5736317746751585</v>
      </c>
      <c r="Q17" s="19">
        <f t="shared" si="11"/>
        <v>8.2558966738977588</v>
      </c>
    </row>
    <row r="18" spans="1:18" x14ac:dyDescent="0.4">
      <c r="A18" s="11" t="s">
        <v>30</v>
      </c>
      <c r="B18" s="12" t="s">
        <v>15</v>
      </c>
      <c r="C18" s="18">
        <v>6.4111478116813352</v>
      </c>
      <c r="D18" s="18">
        <v>2.3877849471439676</v>
      </c>
      <c r="E18" s="19">
        <f t="shared" si="0"/>
        <v>4.0233628645373676</v>
      </c>
      <c r="F18" s="19">
        <f t="shared" si="1"/>
        <v>5.2172553381093518</v>
      </c>
      <c r="G18" s="19">
        <f t="shared" si="2"/>
        <v>6.4111478116813352</v>
      </c>
      <c r="H18" s="48">
        <f t="shared" si="3"/>
        <v>7.6050402852533185</v>
      </c>
      <c r="I18" s="49">
        <f t="shared" si="4"/>
        <v>8.7989327588253019</v>
      </c>
      <c r="J18" s="5"/>
      <c r="K18" s="19">
        <f t="shared" si="5"/>
        <v>4.5009198539661615</v>
      </c>
      <c r="L18" s="19">
        <f t="shared" si="6"/>
        <v>5.2172553381093518</v>
      </c>
      <c r="M18" s="19">
        <f t="shared" si="7"/>
        <v>5.9335908222525413</v>
      </c>
      <c r="N18" s="19">
        <f t="shared" si="8"/>
        <v>6.4111478116813352</v>
      </c>
      <c r="O18" s="50">
        <f t="shared" si="9"/>
        <v>6.8887048011101291</v>
      </c>
      <c r="P18" s="49">
        <f t="shared" si="10"/>
        <v>7.6050402852533185</v>
      </c>
      <c r="Q18" s="49">
        <f t="shared" si="11"/>
        <v>8.3213757693965089</v>
      </c>
    </row>
    <row r="19" spans="1:18" x14ac:dyDescent="0.4">
      <c r="A19" s="11" t="s">
        <v>59</v>
      </c>
      <c r="B19" s="12" t="s">
        <v>15</v>
      </c>
      <c r="C19" s="18">
        <v>6.8736685794097712</v>
      </c>
      <c r="D19" s="18">
        <v>2.4791919281450654</v>
      </c>
      <c r="E19" s="19">
        <f t="shared" si="0"/>
        <v>4.3944766512647053</v>
      </c>
      <c r="F19" s="19">
        <f t="shared" si="1"/>
        <v>5.6340726153372387</v>
      </c>
      <c r="G19" s="19">
        <f t="shared" si="2"/>
        <v>6.8736685794097712</v>
      </c>
      <c r="H19" s="48">
        <f t="shared" si="3"/>
        <v>8.1132645434823036</v>
      </c>
      <c r="I19" s="49">
        <f t="shared" si="4"/>
        <v>9.352860507554837</v>
      </c>
      <c r="J19" s="5"/>
      <c r="K19" s="19">
        <f t="shared" si="5"/>
        <v>4.8903150368937185</v>
      </c>
      <c r="L19" s="19">
        <f t="shared" si="6"/>
        <v>5.6340726153372387</v>
      </c>
      <c r="M19" s="19">
        <f t="shared" si="7"/>
        <v>6.377830193780758</v>
      </c>
      <c r="N19" s="19">
        <f t="shared" si="8"/>
        <v>6.8736685794097712</v>
      </c>
      <c r="O19" s="50">
        <f t="shared" si="9"/>
        <v>7.3695069650387843</v>
      </c>
      <c r="P19" s="49">
        <f t="shared" si="10"/>
        <v>8.1132645434823036</v>
      </c>
      <c r="Q19" s="49">
        <f t="shared" si="11"/>
        <v>8.8570221219258229</v>
      </c>
    </row>
    <row r="20" spans="1:18" x14ac:dyDescent="0.4">
      <c r="A20" s="11" t="s">
        <v>60</v>
      </c>
      <c r="B20" s="12" t="s">
        <v>15</v>
      </c>
      <c r="C20" s="24">
        <v>6.2409414739086975</v>
      </c>
      <c r="D20" s="24">
        <v>2.3135766551899173</v>
      </c>
      <c r="E20" s="19">
        <f t="shared" si="0"/>
        <v>3.9273648187187802</v>
      </c>
      <c r="F20" s="19">
        <f t="shared" si="1"/>
        <v>5.0841531463137386</v>
      </c>
      <c r="G20" s="19">
        <f t="shared" si="2"/>
        <v>6.2409414739086975</v>
      </c>
      <c r="H20" s="48">
        <f t="shared" si="3"/>
        <v>7.3977298015036563</v>
      </c>
      <c r="I20" s="49">
        <f t="shared" si="4"/>
        <v>8.5545181290986143</v>
      </c>
      <c r="J20" s="5"/>
      <c r="K20" s="19">
        <f t="shared" si="5"/>
        <v>4.3900801497567636</v>
      </c>
      <c r="L20" s="19">
        <f t="shared" si="6"/>
        <v>5.0841531463137386</v>
      </c>
      <c r="M20" s="19">
        <f t="shared" si="7"/>
        <v>5.7782261428707145</v>
      </c>
      <c r="N20" s="19">
        <f t="shared" si="8"/>
        <v>6.2409414739086975</v>
      </c>
      <c r="O20" s="50">
        <f t="shared" si="9"/>
        <v>6.7036568049466805</v>
      </c>
      <c r="P20" s="49">
        <f t="shared" si="10"/>
        <v>7.3977298015036563</v>
      </c>
      <c r="Q20" s="49">
        <f t="shared" si="11"/>
        <v>8.0918027980606304</v>
      </c>
      <c r="R20" s="44"/>
    </row>
    <row r="21" spans="1:18" x14ac:dyDescent="0.4">
      <c r="A21" s="11" t="s">
        <v>31</v>
      </c>
      <c r="B21" s="12" t="s">
        <v>17</v>
      </c>
      <c r="C21" s="18">
        <v>10.664367310860358</v>
      </c>
      <c r="D21" s="18">
        <v>3.9396099709964782</v>
      </c>
      <c r="E21" s="19">
        <f t="shared" si="0"/>
        <v>6.7247573398638796</v>
      </c>
      <c r="F21" s="19">
        <f t="shared" si="1"/>
        <v>8.6945623253621189</v>
      </c>
      <c r="G21" s="19">
        <f t="shared" si="2"/>
        <v>10.664367310860358</v>
      </c>
      <c r="H21" s="48">
        <f t="shared" si="3"/>
        <v>12.634172296358598</v>
      </c>
      <c r="I21" s="49">
        <f t="shared" si="4"/>
        <v>14.603977281856837</v>
      </c>
      <c r="J21" s="5"/>
      <c r="K21" s="19">
        <f t="shared" si="5"/>
        <v>7.5126793340631757</v>
      </c>
      <c r="L21" s="19">
        <f t="shared" si="6"/>
        <v>8.6945623253621189</v>
      </c>
      <c r="M21" s="19">
        <f t="shared" si="7"/>
        <v>9.8764453166610622</v>
      </c>
      <c r="N21" s="19">
        <f t="shared" si="8"/>
        <v>10.664367310860358</v>
      </c>
      <c r="O21" s="50">
        <f t="shared" si="9"/>
        <v>11.452289305059654</v>
      </c>
      <c r="P21" s="49">
        <f t="shared" si="10"/>
        <v>12.634172296358598</v>
      </c>
      <c r="Q21" s="49">
        <f t="shared" si="11"/>
        <v>13.816055287657541</v>
      </c>
    </row>
    <row r="22" spans="1:18" x14ac:dyDescent="0.4">
      <c r="A22" s="11" t="s">
        <v>67</v>
      </c>
      <c r="B22" s="12" t="s">
        <v>15</v>
      </c>
      <c r="C22" s="18">
        <v>5.8901431963931659</v>
      </c>
      <c r="D22" s="18">
        <v>2.3665137115138815</v>
      </c>
      <c r="E22" s="19">
        <f t="shared" si="0"/>
        <v>3.5236294848792844</v>
      </c>
      <c r="F22" s="19">
        <f t="shared" si="1"/>
        <v>4.7068863406362249</v>
      </c>
      <c r="G22" s="19">
        <f t="shared" si="2"/>
        <v>5.8901431963931659</v>
      </c>
      <c r="H22" s="48">
        <f t="shared" si="3"/>
        <v>7.0734000521501068</v>
      </c>
      <c r="I22" s="49">
        <f t="shared" si="4"/>
        <v>8.2566569079070469</v>
      </c>
      <c r="J22" s="5"/>
      <c r="K22" s="19">
        <f t="shared" si="5"/>
        <v>3.9969322271820609</v>
      </c>
      <c r="L22" s="19">
        <f t="shared" si="6"/>
        <v>4.7068863406362249</v>
      </c>
      <c r="M22" s="19">
        <f t="shared" si="7"/>
        <v>5.4168404540903898</v>
      </c>
      <c r="N22" s="19">
        <f t="shared" si="8"/>
        <v>5.8901431963931659</v>
      </c>
      <c r="O22" s="50">
        <f t="shared" si="9"/>
        <v>6.3634459386959419</v>
      </c>
      <c r="P22" s="49">
        <f t="shared" si="10"/>
        <v>7.0734000521501068</v>
      </c>
      <c r="Q22" s="49">
        <f t="shared" si="11"/>
        <v>7.7833541656042708</v>
      </c>
    </row>
    <row r="23" spans="1:18" x14ac:dyDescent="0.4">
      <c r="A23" s="11" t="s">
        <v>32</v>
      </c>
      <c r="B23" s="12" t="s">
        <v>18</v>
      </c>
      <c r="C23" s="18">
        <v>19.755656548967146</v>
      </c>
      <c r="D23" s="18">
        <v>5.9378627388564702</v>
      </c>
      <c r="E23" s="19">
        <f t="shared" si="0"/>
        <v>13.817793810110675</v>
      </c>
      <c r="F23" s="19">
        <f t="shared" si="1"/>
        <v>16.786725179538912</v>
      </c>
      <c r="G23" s="19">
        <f t="shared" si="2"/>
        <v>19.755656548967146</v>
      </c>
      <c r="H23" s="48">
        <f t="shared" si="3"/>
        <v>22.724587918395379</v>
      </c>
      <c r="I23" s="49">
        <f t="shared" si="4"/>
        <v>25.693519287823616</v>
      </c>
      <c r="J23" s="5"/>
      <c r="K23" s="19">
        <f t="shared" si="5"/>
        <v>15.005366357881968</v>
      </c>
      <c r="L23" s="19">
        <f t="shared" si="6"/>
        <v>16.786725179538912</v>
      </c>
      <c r="M23" s="19">
        <f t="shared" si="7"/>
        <v>18.568084001195853</v>
      </c>
      <c r="N23" s="19">
        <f t="shared" si="8"/>
        <v>19.755656548967146</v>
      </c>
      <c r="O23" s="50">
        <f t="shared" si="9"/>
        <v>20.943229096738438</v>
      </c>
      <c r="P23" s="49">
        <f t="shared" si="10"/>
        <v>22.724587918395379</v>
      </c>
      <c r="Q23" s="49">
        <f t="shared" si="11"/>
        <v>24.505946740052323</v>
      </c>
    </row>
    <row r="24" spans="1:18" x14ac:dyDescent="0.4">
      <c r="A24" s="11" t="s">
        <v>68</v>
      </c>
      <c r="B24" s="12" t="s">
        <v>16</v>
      </c>
      <c r="C24" s="18">
        <v>1.3682974446670819</v>
      </c>
      <c r="D24" s="18">
        <v>0.64598048913984929</v>
      </c>
      <c r="E24" s="27">
        <f t="shared" si="0"/>
        <v>0.72231695552723263</v>
      </c>
      <c r="F24" s="19">
        <f t="shared" si="1"/>
        <v>1.0453072000971573</v>
      </c>
      <c r="G24" s="19">
        <f t="shared" si="2"/>
        <v>1.3682974446670819</v>
      </c>
      <c r="H24" s="48">
        <f t="shared" si="3"/>
        <v>1.6912876892370066</v>
      </c>
      <c r="I24" s="49">
        <f t="shared" si="4"/>
        <v>2.0142779338069312</v>
      </c>
      <c r="J24" s="5"/>
      <c r="K24" s="27">
        <f t="shared" si="5"/>
        <v>0.85151305335520244</v>
      </c>
      <c r="L24" s="19">
        <f t="shared" si="6"/>
        <v>1.0453072000971573</v>
      </c>
      <c r="M24" s="19">
        <f t="shared" si="7"/>
        <v>1.2391013468391121</v>
      </c>
      <c r="N24" s="19">
        <f t="shared" si="8"/>
        <v>1.3682974446670819</v>
      </c>
      <c r="O24" s="50">
        <f t="shared" si="9"/>
        <v>1.4974935424950517</v>
      </c>
      <c r="P24" s="49">
        <f t="shared" si="10"/>
        <v>1.6912876892370066</v>
      </c>
      <c r="Q24" s="49">
        <f t="shared" si="11"/>
        <v>1.8850818359789614</v>
      </c>
    </row>
    <row r="25" spans="1:18" x14ac:dyDescent="0.4">
      <c r="A25" s="11" t="s">
        <v>69</v>
      </c>
      <c r="B25" s="12" t="s">
        <v>16</v>
      </c>
      <c r="C25" s="18">
        <v>1.7805644544189287</v>
      </c>
      <c r="D25" s="18">
        <v>0.88325446445431355</v>
      </c>
      <c r="E25" s="27">
        <f t="shared" si="0"/>
        <v>0.8973099899646152</v>
      </c>
      <c r="F25" s="19">
        <f t="shared" si="1"/>
        <v>1.3389372221917719</v>
      </c>
      <c r="G25" s="19">
        <f t="shared" si="2"/>
        <v>1.7805644544189287</v>
      </c>
      <c r="H25" s="48">
        <f t="shared" si="3"/>
        <v>2.2221916866460854</v>
      </c>
      <c r="I25" s="49">
        <f t="shared" si="4"/>
        <v>2.6638189188732424</v>
      </c>
      <c r="J25" s="5"/>
      <c r="K25" s="19">
        <f t="shared" si="5"/>
        <v>1.0739608828554779</v>
      </c>
      <c r="L25" s="19">
        <f t="shared" si="6"/>
        <v>1.3389372221917719</v>
      </c>
      <c r="M25" s="19">
        <f t="shared" si="7"/>
        <v>1.603913561528066</v>
      </c>
      <c r="N25" s="19">
        <f t="shared" si="8"/>
        <v>1.7805644544189287</v>
      </c>
      <c r="O25" s="50">
        <f t="shared" si="9"/>
        <v>1.9572153473097915</v>
      </c>
      <c r="P25" s="49">
        <f t="shared" si="10"/>
        <v>2.2221916866460854</v>
      </c>
      <c r="Q25" s="49">
        <f t="shared" si="11"/>
        <v>2.4871680259823794</v>
      </c>
    </row>
    <row r="26" spans="1:18" x14ac:dyDescent="0.4">
      <c r="A26" s="54" t="s">
        <v>70</v>
      </c>
      <c r="B26" s="14" t="s">
        <v>36</v>
      </c>
      <c r="C26" s="25">
        <v>38.753601566554998</v>
      </c>
      <c r="D26" s="25">
        <v>10.657872184421</v>
      </c>
      <c r="E26" s="22">
        <f t="shared" si="0"/>
        <v>28.095729382133996</v>
      </c>
      <c r="F26" s="22">
        <f t="shared" si="1"/>
        <v>33.424665474344501</v>
      </c>
      <c r="G26" s="22">
        <f t="shared" si="2"/>
        <v>38.753601566554998</v>
      </c>
      <c r="H26" s="52">
        <f t="shared" si="3"/>
        <v>44.082537658765496</v>
      </c>
      <c r="I26" s="51">
        <f t="shared" si="4"/>
        <v>49.411473750976</v>
      </c>
      <c r="J26" s="6"/>
      <c r="K26" s="22">
        <f t="shared" si="5"/>
        <v>30.227303819018196</v>
      </c>
      <c r="L26" s="22">
        <f t="shared" si="6"/>
        <v>33.424665474344501</v>
      </c>
      <c r="M26" s="22">
        <f t="shared" si="7"/>
        <v>36.622027129670798</v>
      </c>
      <c r="N26" s="22">
        <f t="shared" si="8"/>
        <v>38.753601566554998</v>
      </c>
      <c r="O26" s="53">
        <f t="shared" si="9"/>
        <v>40.885176003439199</v>
      </c>
      <c r="P26" s="51">
        <f t="shared" si="10"/>
        <v>44.082537658765496</v>
      </c>
      <c r="Q26" s="51">
        <f t="shared" si="11"/>
        <v>47.2798993140918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7.5798285536142158</v>
      </c>
      <c r="D28" s="18">
        <v>2.238631877249357</v>
      </c>
      <c r="E28" s="49">
        <f t="shared" si="0"/>
        <v>5.3411966763648593</v>
      </c>
      <c r="F28" s="48">
        <f t="shared" si="1"/>
        <v>6.4605126149895371</v>
      </c>
      <c r="G28" s="19">
        <f t="shared" si="2"/>
        <v>7.5798285536142158</v>
      </c>
      <c r="H28" s="19">
        <f t="shared" si="3"/>
        <v>8.6991444922388936</v>
      </c>
      <c r="I28" s="19">
        <f t="shared" si="4"/>
        <v>9.8184604308635723</v>
      </c>
      <c r="J28" s="5"/>
      <c r="K28" s="49">
        <f t="shared" si="5"/>
        <v>5.7889230518147299</v>
      </c>
      <c r="L28" s="48">
        <f t="shared" si="6"/>
        <v>6.4605126149895371</v>
      </c>
      <c r="M28" s="50">
        <f t="shared" si="7"/>
        <v>7.1321021781643443</v>
      </c>
      <c r="N28" s="19">
        <f t="shared" si="8"/>
        <v>7.5798285536142158</v>
      </c>
      <c r="O28" s="19">
        <f t="shared" si="9"/>
        <v>8.0275549290640864</v>
      </c>
      <c r="P28" s="19">
        <f t="shared" si="10"/>
        <v>8.6991444922388936</v>
      </c>
      <c r="Q28" s="19">
        <f t="shared" si="11"/>
        <v>9.3707340554137009</v>
      </c>
    </row>
    <row r="29" spans="1:18" x14ac:dyDescent="0.4">
      <c r="A29" s="11" t="s">
        <v>62</v>
      </c>
      <c r="B29" s="12" t="s">
        <v>15</v>
      </c>
      <c r="C29" s="18">
        <v>8.0305889184953561</v>
      </c>
      <c r="D29" s="18">
        <v>2.1165664310150052</v>
      </c>
      <c r="E29" s="49">
        <f t="shared" si="0"/>
        <v>5.9140224874803504</v>
      </c>
      <c r="F29" s="48">
        <f t="shared" si="1"/>
        <v>6.9723057029878532</v>
      </c>
      <c r="G29" s="19">
        <f t="shared" si="2"/>
        <v>8.0305889184953561</v>
      </c>
      <c r="H29" s="19">
        <f t="shared" si="3"/>
        <v>9.0888721340028589</v>
      </c>
      <c r="I29" s="19">
        <f t="shared" si="4"/>
        <v>10.147155349510362</v>
      </c>
      <c r="J29" s="5"/>
      <c r="K29" s="49">
        <f t="shared" si="5"/>
        <v>6.3373357736833515</v>
      </c>
      <c r="L29" s="48">
        <f t="shared" si="6"/>
        <v>6.9723057029878532</v>
      </c>
      <c r="M29" s="50">
        <f t="shared" si="7"/>
        <v>7.6072756322923549</v>
      </c>
      <c r="N29" s="19">
        <f t="shared" si="8"/>
        <v>8.0305889184953561</v>
      </c>
      <c r="O29" s="19">
        <f t="shared" si="9"/>
        <v>8.4539022046983572</v>
      </c>
      <c r="P29" s="19">
        <f t="shared" si="10"/>
        <v>9.0888721340028589</v>
      </c>
      <c r="Q29" s="19">
        <f t="shared" si="11"/>
        <v>9.7238420633073606</v>
      </c>
    </row>
    <row r="30" spans="1:18" x14ac:dyDescent="0.4">
      <c r="A30" s="11" t="s">
        <v>33</v>
      </c>
      <c r="B30" s="12" t="s">
        <v>15</v>
      </c>
      <c r="C30" s="18">
        <v>9.5979095112586155</v>
      </c>
      <c r="D30" s="18">
        <v>2.2011779407529017</v>
      </c>
      <c r="E30" s="49">
        <f t="shared" si="0"/>
        <v>7.3967315705057137</v>
      </c>
      <c r="F30" s="48">
        <f t="shared" si="1"/>
        <v>8.4973205408821642</v>
      </c>
      <c r="G30" s="19">
        <f t="shared" si="2"/>
        <v>9.5979095112586155</v>
      </c>
      <c r="H30" s="19">
        <f t="shared" si="3"/>
        <v>10.698498481635067</v>
      </c>
      <c r="I30" s="19">
        <f t="shared" si="4"/>
        <v>11.799087452011516</v>
      </c>
      <c r="J30" s="5"/>
      <c r="K30" s="49">
        <f t="shared" si="5"/>
        <v>7.8369671586562939</v>
      </c>
      <c r="L30" s="48">
        <f t="shared" si="6"/>
        <v>8.4973205408821642</v>
      </c>
      <c r="M30" s="50">
        <f t="shared" si="7"/>
        <v>9.1576739231080353</v>
      </c>
      <c r="N30" s="19">
        <f t="shared" si="8"/>
        <v>9.5979095112586155</v>
      </c>
      <c r="O30" s="19">
        <f t="shared" si="9"/>
        <v>10.038145099409196</v>
      </c>
      <c r="P30" s="19">
        <f t="shared" si="10"/>
        <v>10.698498481635067</v>
      </c>
      <c r="Q30" s="19">
        <f t="shared" si="11"/>
        <v>11.358851863860938</v>
      </c>
    </row>
    <row r="31" spans="1:18" x14ac:dyDescent="0.4">
      <c r="A31" s="11" t="s">
        <v>34</v>
      </c>
      <c r="B31" s="12" t="s">
        <v>38</v>
      </c>
      <c r="C31" s="26">
        <v>5.7217228698742897</v>
      </c>
      <c r="D31" s="26">
        <v>1.2833670220680717</v>
      </c>
      <c r="E31" s="49">
        <f>C31-D31</f>
        <v>4.4383558478062177</v>
      </c>
      <c r="F31" s="48">
        <f>C31-0.5*D31</f>
        <v>5.0800393588402537</v>
      </c>
      <c r="G31" s="19">
        <f>C31</f>
        <v>5.7217228698742897</v>
      </c>
      <c r="H31" s="19">
        <f>C31+0.5*D31</f>
        <v>6.3634063809083257</v>
      </c>
      <c r="I31" s="19">
        <f>C31+D31</f>
        <v>7.0050898919423616</v>
      </c>
      <c r="J31" s="19"/>
      <c r="K31" s="49">
        <f>C31-0.8*D31</f>
        <v>4.6950292522198325</v>
      </c>
      <c r="L31" s="48">
        <f>C31-0.5*D31</f>
        <v>5.0800393588402537</v>
      </c>
      <c r="M31" s="50">
        <f>C31-0.2*D31</f>
        <v>5.4650494654606749</v>
      </c>
      <c r="N31" s="19">
        <f>C31</f>
        <v>5.7217228698742897</v>
      </c>
      <c r="O31" s="19">
        <f>C31+0.2*D31</f>
        <v>5.9783962742879044</v>
      </c>
      <c r="P31" s="19">
        <f>C31+0.5*D31</f>
        <v>6.3634063809083257</v>
      </c>
      <c r="Q31" s="19">
        <f>C31+0.8*D31</f>
        <v>6.7484164875287469</v>
      </c>
    </row>
    <row r="32" spans="1:18" x14ac:dyDescent="0.4">
      <c r="A32" s="9" t="s">
        <v>53</v>
      </c>
      <c r="B32" s="12" t="s">
        <v>37</v>
      </c>
      <c r="C32" s="19">
        <v>25.208326983367474</v>
      </c>
      <c r="D32" s="19">
        <v>5.2340933494149242</v>
      </c>
      <c r="E32" s="49">
        <f t="shared" si="0"/>
        <v>19.974233633952551</v>
      </c>
      <c r="F32" s="48">
        <f t="shared" si="1"/>
        <v>22.591280308660011</v>
      </c>
      <c r="G32" s="19">
        <f t="shared" si="2"/>
        <v>25.208326983367474</v>
      </c>
      <c r="H32" s="19">
        <f t="shared" si="3"/>
        <v>27.825373658074938</v>
      </c>
      <c r="I32" s="19">
        <f t="shared" si="4"/>
        <v>30.442420332782397</v>
      </c>
      <c r="J32" s="5"/>
      <c r="K32" s="49">
        <f t="shared" si="5"/>
        <v>21.021052303835535</v>
      </c>
      <c r="L32" s="48">
        <f t="shared" si="6"/>
        <v>22.591280308660011</v>
      </c>
      <c r="M32" s="50">
        <f t="shared" si="7"/>
        <v>24.161508313484489</v>
      </c>
      <c r="N32" s="19">
        <f t="shared" si="8"/>
        <v>25.208326983367474</v>
      </c>
      <c r="O32" s="19">
        <f t="shared" si="9"/>
        <v>26.255145653250459</v>
      </c>
      <c r="P32" s="19">
        <f t="shared" si="10"/>
        <v>27.825373658074938</v>
      </c>
      <c r="Q32" s="19">
        <f t="shared" si="11"/>
        <v>29.395601662899413</v>
      </c>
    </row>
    <row r="33" spans="1:18" x14ac:dyDescent="0.4">
      <c r="A33" s="13" t="s">
        <v>71</v>
      </c>
      <c r="B33" s="14" t="s">
        <v>17</v>
      </c>
      <c r="C33" s="47">
        <v>15.610417472110344</v>
      </c>
      <c r="D33" s="47">
        <v>3.9360150303038623</v>
      </c>
      <c r="E33" s="51">
        <f t="shared" si="0"/>
        <v>11.674402441806482</v>
      </c>
      <c r="F33" s="52">
        <f t="shared" si="1"/>
        <v>13.642409956958412</v>
      </c>
      <c r="G33" s="22">
        <f t="shared" si="2"/>
        <v>15.610417472110344</v>
      </c>
      <c r="H33" s="22">
        <f t="shared" si="3"/>
        <v>17.578424987262274</v>
      </c>
      <c r="I33" s="22">
        <f t="shared" si="4"/>
        <v>19.546432502414206</v>
      </c>
      <c r="J33" s="22"/>
      <c r="K33" s="51">
        <f t="shared" si="5"/>
        <v>12.461605447867253</v>
      </c>
      <c r="L33" s="52">
        <f t="shared" si="6"/>
        <v>13.642409956958412</v>
      </c>
      <c r="M33" s="53">
        <f t="shared" si="7"/>
        <v>14.823214466049571</v>
      </c>
      <c r="N33" s="22">
        <f t="shared" si="8"/>
        <v>15.610417472110344</v>
      </c>
      <c r="O33" s="22">
        <f t="shared" si="9"/>
        <v>16.397620478171117</v>
      </c>
      <c r="P33" s="22">
        <f t="shared" si="10"/>
        <v>17.578424987262274</v>
      </c>
      <c r="Q33" s="22">
        <f t="shared" si="11"/>
        <v>18.759229496353434</v>
      </c>
      <c r="R33" s="44"/>
    </row>
    <row r="34" spans="1:18" x14ac:dyDescent="0.4">
      <c r="A34" s="9" t="s">
        <v>72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58.509258115521611</v>
      </c>
      <c r="D35" s="26">
        <v>15.193470908144901</v>
      </c>
      <c r="E35" s="19">
        <f t="shared" si="0"/>
        <v>43.315787207376708</v>
      </c>
      <c r="F35" s="19">
        <f t="shared" si="1"/>
        <v>50.91252266144916</v>
      </c>
      <c r="G35" s="19">
        <f t="shared" si="2"/>
        <v>58.509258115521611</v>
      </c>
      <c r="H35" s="48">
        <f t="shared" si="3"/>
        <v>66.105993569594062</v>
      </c>
      <c r="I35" s="49">
        <f t="shared" si="4"/>
        <v>73.702729023666507</v>
      </c>
      <c r="J35" s="19"/>
      <c r="K35" s="19">
        <f t="shared" si="5"/>
        <v>46.354481389005691</v>
      </c>
      <c r="L35" s="19">
        <f t="shared" si="6"/>
        <v>50.91252266144916</v>
      </c>
      <c r="M35" s="19">
        <f t="shared" si="7"/>
        <v>55.470563933892628</v>
      </c>
      <c r="N35" s="19">
        <f t="shared" si="8"/>
        <v>58.509258115521611</v>
      </c>
      <c r="O35" s="50">
        <f t="shared" si="9"/>
        <v>61.547952297150594</v>
      </c>
      <c r="P35" s="48">
        <f t="shared" si="10"/>
        <v>66.105993569594062</v>
      </c>
      <c r="Q35" s="49">
        <f t="shared" si="11"/>
        <v>70.664034842037537</v>
      </c>
      <c r="R35" s="45"/>
    </row>
    <row r="36" spans="1:18" x14ac:dyDescent="0.4">
      <c r="A36" s="17" t="s">
        <v>35</v>
      </c>
      <c r="B36" s="14" t="s">
        <v>40</v>
      </c>
      <c r="C36" s="47">
        <v>61.565353306714769</v>
      </c>
      <c r="D36" s="47">
        <v>10.261022236000249</v>
      </c>
      <c r="E36" s="22">
        <f t="shared" si="0"/>
        <v>51.304331070714518</v>
      </c>
      <c r="F36" s="22">
        <f t="shared" si="1"/>
        <v>56.434842188714647</v>
      </c>
      <c r="G36" s="22">
        <f t="shared" si="2"/>
        <v>61.565353306714769</v>
      </c>
      <c r="H36" s="52">
        <f t="shared" si="3"/>
        <v>66.695864424714898</v>
      </c>
      <c r="I36" s="51">
        <f t="shared" si="4"/>
        <v>71.826375542715013</v>
      </c>
      <c r="J36" s="22"/>
      <c r="K36" s="22">
        <f t="shared" si="5"/>
        <v>53.356535517914566</v>
      </c>
      <c r="L36" s="22">
        <f t="shared" si="6"/>
        <v>56.434842188714647</v>
      </c>
      <c r="M36" s="22">
        <f t="shared" si="7"/>
        <v>59.513148859514722</v>
      </c>
      <c r="N36" s="22">
        <f t="shared" si="8"/>
        <v>61.565353306714769</v>
      </c>
      <c r="O36" s="53">
        <f t="shared" si="9"/>
        <v>63.617557753914816</v>
      </c>
      <c r="P36" s="52">
        <f t="shared" si="10"/>
        <v>66.695864424714898</v>
      </c>
      <c r="Q36" s="51">
        <f t="shared" si="11"/>
        <v>69.774171095514973</v>
      </c>
      <c r="R36" s="44"/>
    </row>
    <row r="37" spans="1:18" x14ac:dyDescent="0.4">
      <c r="A37" s="9" t="s">
        <v>73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22.153615148799382</v>
      </c>
      <c r="D38" s="19">
        <v>7.0972727189850602</v>
      </c>
      <c r="E38" s="19">
        <f t="shared" si="0"/>
        <v>15.056342429814322</v>
      </c>
      <c r="F38" s="19">
        <f t="shared" si="1"/>
        <v>18.604978789306852</v>
      </c>
      <c r="G38" s="19">
        <f t="shared" si="2"/>
        <v>22.153615148799382</v>
      </c>
      <c r="H38" s="48">
        <f t="shared" si="3"/>
        <v>25.702251508291912</v>
      </c>
      <c r="I38" s="49">
        <f t="shared" si="4"/>
        <v>29.250887867784442</v>
      </c>
      <c r="J38" s="5"/>
      <c r="K38" s="19">
        <f t="shared" si="5"/>
        <v>16.475796973611335</v>
      </c>
      <c r="L38" s="19">
        <f t="shared" si="6"/>
        <v>18.604978789306852</v>
      </c>
      <c r="M38" s="19">
        <f t="shared" si="7"/>
        <v>20.734160605002369</v>
      </c>
      <c r="N38" s="19">
        <f t="shared" si="8"/>
        <v>22.153615148799382</v>
      </c>
      <c r="O38" s="50">
        <f t="shared" si="9"/>
        <v>23.573069692596395</v>
      </c>
      <c r="P38" s="48">
        <f t="shared" si="10"/>
        <v>25.702251508291912</v>
      </c>
      <c r="Q38" s="49">
        <f t="shared" si="11"/>
        <v>27.831433323987429</v>
      </c>
    </row>
    <row r="39" spans="1:18" x14ac:dyDescent="0.4">
      <c r="A39" s="17" t="s">
        <v>20</v>
      </c>
      <c r="B39" s="12" t="s">
        <v>41</v>
      </c>
      <c r="C39" s="19">
        <v>30.202526189930715</v>
      </c>
      <c r="D39" s="19">
        <v>5.6782896161419352</v>
      </c>
      <c r="E39" s="19">
        <f t="shared" si="0"/>
        <v>24.52423657378878</v>
      </c>
      <c r="F39" s="19">
        <f t="shared" si="1"/>
        <v>27.363381381859746</v>
      </c>
      <c r="G39" s="19">
        <f t="shared" si="2"/>
        <v>30.202526189930715</v>
      </c>
      <c r="H39" s="48">
        <f t="shared" si="3"/>
        <v>33.041670998001685</v>
      </c>
      <c r="I39" s="49">
        <f t="shared" si="4"/>
        <v>35.880815806072647</v>
      </c>
      <c r="J39" s="5"/>
      <c r="K39" s="19">
        <f t="shared" si="5"/>
        <v>25.659894497017167</v>
      </c>
      <c r="L39" s="19">
        <f t="shared" si="6"/>
        <v>27.363381381859746</v>
      </c>
      <c r="M39" s="19">
        <f t="shared" si="7"/>
        <v>29.066868266702329</v>
      </c>
      <c r="N39" s="19">
        <f t="shared" si="8"/>
        <v>30.202526189930715</v>
      </c>
      <c r="O39" s="50">
        <f t="shared" si="9"/>
        <v>31.338184113159102</v>
      </c>
      <c r="P39" s="48">
        <f t="shared" si="10"/>
        <v>33.041670998001685</v>
      </c>
      <c r="Q39" s="49">
        <f t="shared" si="11"/>
        <v>34.745157882844261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5D821-A23F-421A-94B6-3017378028F2}">
  <sheetPr codeName="Sheet38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46" t="s">
        <v>109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64</v>
      </c>
      <c r="F2" s="66"/>
      <c r="G2" s="66"/>
      <c r="H2" s="66"/>
      <c r="I2" s="66"/>
      <c r="J2" s="41"/>
      <c r="K2" s="63" t="s">
        <v>65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8.749737256134436</v>
      </c>
      <c r="D5" s="18">
        <v>2.0416765050614667</v>
      </c>
      <c r="E5" s="19">
        <f>C5-D5</f>
        <v>6.7080607510729688</v>
      </c>
      <c r="F5" s="19">
        <f>C5-0.5*D5</f>
        <v>7.7288990036037024</v>
      </c>
      <c r="G5" s="19">
        <f>C5</f>
        <v>8.749737256134436</v>
      </c>
      <c r="H5" s="48">
        <f>C5+0.5*D5</f>
        <v>9.7705755086651696</v>
      </c>
      <c r="I5" s="49">
        <f>C5+D5</f>
        <v>10.791413761195903</v>
      </c>
      <c r="J5" s="5"/>
      <c r="K5" s="19">
        <f>C5-0.8*D5</f>
        <v>7.1163960520852623</v>
      </c>
      <c r="L5" s="19">
        <f>C5-0.5*D5</f>
        <v>7.7288990036037024</v>
      </c>
      <c r="M5" s="19">
        <f>C5-0.2*D5</f>
        <v>8.3414019551221426</v>
      </c>
      <c r="N5" s="19">
        <f>C5</f>
        <v>8.749737256134436</v>
      </c>
      <c r="O5" s="50">
        <f>C5+0.2*D5</f>
        <v>9.1580725571467294</v>
      </c>
      <c r="P5" s="48">
        <f>C5+0.5*D5</f>
        <v>9.7705755086651696</v>
      </c>
      <c r="Q5" s="49">
        <f>C5+0.8*D5</f>
        <v>10.38307846018361</v>
      </c>
    </row>
    <row r="6" spans="1:18" x14ac:dyDescent="0.4">
      <c r="A6" s="11" t="s">
        <v>47</v>
      </c>
      <c r="B6" s="12" t="s">
        <v>15</v>
      </c>
      <c r="C6" s="18">
        <v>8.8656664033972508</v>
      </c>
      <c r="D6" s="18">
        <v>1.8205410409992726</v>
      </c>
      <c r="E6" s="19">
        <f t="shared" ref="E6:E39" si="0">C6-D6</f>
        <v>7.0451253623979779</v>
      </c>
      <c r="F6" s="19">
        <f t="shared" ref="F6:F39" si="1">C6-0.5*D6</f>
        <v>7.9553958828976148</v>
      </c>
      <c r="G6" s="19">
        <f t="shared" ref="G6:G39" si="2">C6</f>
        <v>8.8656664033972508</v>
      </c>
      <c r="H6" s="48">
        <f t="shared" ref="H6:H39" si="3">C6+0.5*D6</f>
        <v>9.7759369238968876</v>
      </c>
      <c r="I6" s="49">
        <f t="shared" ref="I6:I39" si="4">C6+D6</f>
        <v>10.686207444396523</v>
      </c>
      <c r="J6" s="5"/>
      <c r="K6" s="19">
        <f t="shared" ref="K6:K39" si="5">C6-0.8*D6</f>
        <v>7.4092335705978325</v>
      </c>
      <c r="L6" s="19">
        <f t="shared" ref="L6:L39" si="6">C6-0.5*D6</f>
        <v>7.9553958828976148</v>
      </c>
      <c r="M6" s="19">
        <f t="shared" ref="M6:M39" si="7">C6-0.2*D6</f>
        <v>8.5015581951973971</v>
      </c>
      <c r="N6" s="19">
        <f t="shared" ref="N6:N39" si="8">C6</f>
        <v>8.8656664033972508</v>
      </c>
      <c r="O6" s="50">
        <f t="shared" ref="O6:O39" si="9">C6+0.2*D6</f>
        <v>9.2297746115971044</v>
      </c>
      <c r="P6" s="48">
        <f t="shared" ref="P6:P39" si="10">C6+0.5*D6</f>
        <v>9.7759369238968876</v>
      </c>
      <c r="Q6" s="49">
        <f t="shared" ref="Q6:Q39" si="11">C6+0.8*D6</f>
        <v>10.322099236196669</v>
      </c>
    </row>
    <row r="7" spans="1:18" x14ac:dyDescent="0.4">
      <c r="A7" s="11" t="s">
        <v>22</v>
      </c>
      <c r="B7" s="12" t="s">
        <v>16</v>
      </c>
      <c r="C7" s="18">
        <v>2.1883799492328722</v>
      </c>
      <c r="D7" s="18">
        <v>0.99881970756385974</v>
      </c>
      <c r="E7" s="19">
        <f t="shared" si="0"/>
        <v>1.1895602416690125</v>
      </c>
      <c r="F7" s="19">
        <f t="shared" si="1"/>
        <v>1.6889700954509423</v>
      </c>
      <c r="G7" s="19">
        <f t="shared" si="2"/>
        <v>2.1883799492328722</v>
      </c>
      <c r="H7" s="48">
        <f t="shared" si="3"/>
        <v>2.6877898030148022</v>
      </c>
      <c r="I7" s="49">
        <f t="shared" si="4"/>
        <v>3.1871996567967318</v>
      </c>
      <c r="J7" s="5"/>
      <c r="K7" s="19">
        <f t="shared" si="5"/>
        <v>1.3893241831817842</v>
      </c>
      <c r="L7" s="19">
        <f t="shared" si="6"/>
        <v>1.6889700954509423</v>
      </c>
      <c r="M7" s="19">
        <f t="shared" si="7"/>
        <v>1.9886160077201003</v>
      </c>
      <c r="N7" s="19">
        <f t="shared" si="8"/>
        <v>2.1883799492328722</v>
      </c>
      <c r="O7" s="50">
        <f t="shared" si="9"/>
        <v>2.3881438907456443</v>
      </c>
      <c r="P7" s="48">
        <f t="shared" si="10"/>
        <v>2.6877898030148022</v>
      </c>
      <c r="Q7" s="49">
        <f t="shared" si="11"/>
        <v>2.9874357152839601</v>
      </c>
    </row>
    <row r="8" spans="1:18" x14ac:dyDescent="0.4">
      <c r="A8" s="11" t="s">
        <v>23</v>
      </c>
      <c r="B8" s="12" t="s">
        <v>15</v>
      </c>
      <c r="C8" s="18">
        <v>6.4061080849379257</v>
      </c>
      <c r="D8" s="18">
        <v>1.8562996863862484</v>
      </c>
      <c r="E8" s="19">
        <f t="shared" si="0"/>
        <v>4.5498083985516775</v>
      </c>
      <c r="F8" s="19">
        <f t="shared" si="1"/>
        <v>5.4779582417448012</v>
      </c>
      <c r="G8" s="19">
        <f t="shared" si="2"/>
        <v>6.4061080849379257</v>
      </c>
      <c r="H8" s="48">
        <f t="shared" si="3"/>
        <v>7.3342579281310503</v>
      </c>
      <c r="I8" s="49">
        <f t="shared" si="4"/>
        <v>8.2624077713241739</v>
      </c>
      <c r="J8" s="5"/>
      <c r="K8" s="19">
        <f t="shared" si="5"/>
        <v>4.9210683358289273</v>
      </c>
      <c r="L8" s="19">
        <f t="shared" si="6"/>
        <v>5.4779582417448012</v>
      </c>
      <c r="M8" s="19">
        <f t="shared" si="7"/>
        <v>6.0348481476606759</v>
      </c>
      <c r="N8" s="19">
        <f t="shared" si="8"/>
        <v>6.4061080849379257</v>
      </c>
      <c r="O8" s="50">
        <f t="shared" si="9"/>
        <v>6.7773680222151755</v>
      </c>
      <c r="P8" s="48">
        <f t="shared" si="10"/>
        <v>7.3342579281310503</v>
      </c>
      <c r="Q8" s="49">
        <f t="shared" si="11"/>
        <v>7.8911478340469241</v>
      </c>
    </row>
    <row r="9" spans="1:18" x14ac:dyDescent="0.4">
      <c r="A9" s="11" t="s">
        <v>24</v>
      </c>
      <c r="B9" s="12" t="s">
        <v>16</v>
      </c>
      <c r="C9" s="18">
        <v>2.0950722600243479</v>
      </c>
      <c r="D9" s="18">
        <v>0.91605122369103364</v>
      </c>
      <c r="E9" s="19">
        <f t="shared" si="0"/>
        <v>1.1790210363333142</v>
      </c>
      <c r="F9" s="19">
        <f t="shared" si="1"/>
        <v>1.6370466481788311</v>
      </c>
      <c r="G9" s="19">
        <f t="shared" si="2"/>
        <v>2.0950722600243479</v>
      </c>
      <c r="H9" s="48">
        <f t="shared" si="3"/>
        <v>2.5530978718698645</v>
      </c>
      <c r="I9" s="49">
        <f t="shared" si="4"/>
        <v>3.0111234837153815</v>
      </c>
      <c r="J9" s="5"/>
      <c r="K9" s="19">
        <f t="shared" si="5"/>
        <v>1.3622312810715209</v>
      </c>
      <c r="L9" s="19">
        <f t="shared" si="6"/>
        <v>1.6370466481788311</v>
      </c>
      <c r="M9" s="19">
        <f t="shared" si="7"/>
        <v>1.9118620152861412</v>
      </c>
      <c r="N9" s="19">
        <f t="shared" si="8"/>
        <v>2.0950722600243479</v>
      </c>
      <c r="O9" s="50">
        <f t="shared" si="9"/>
        <v>2.2782825047625548</v>
      </c>
      <c r="P9" s="48">
        <f t="shared" si="10"/>
        <v>2.5530978718698645</v>
      </c>
      <c r="Q9" s="49">
        <f t="shared" si="11"/>
        <v>2.8279132389771746</v>
      </c>
    </row>
    <row r="10" spans="1:18" x14ac:dyDescent="0.4">
      <c r="A10" s="9" t="s">
        <v>25</v>
      </c>
      <c r="B10" s="12" t="s">
        <v>18</v>
      </c>
      <c r="C10" s="20">
        <v>28.30496395372619</v>
      </c>
      <c r="D10" s="20">
        <v>4.9534439816853046</v>
      </c>
      <c r="E10" s="19">
        <f t="shared" si="0"/>
        <v>23.351519972040887</v>
      </c>
      <c r="F10" s="19">
        <f t="shared" si="1"/>
        <v>25.828241962883538</v>
      </c>
      <c r="G10" s="19">
        <f t="shared" si="2"/>
        <v>28.30496395372619</v>
      </c>
      <c r="H10" s="48">
        <f t="shared" si="3"/>
        <v>30.781685944568842</v>
      </c>
      <c r="I10" s="49">
        <f t="shared" si="4"/>
        <v>33.258407935411498</v>
      </c>
      <c r="J10" s="5"/>
      <c r="K10" s="19">
        <f t="shared" si="5"/>
        <v>24.342208768377947</v>
      </c>
      <c r="L10" s="19">
        <f t="shared" si="6"/>
        <v>25.828241962883538</v>
      </c>
      <c r="M10" s="19">
        <f t="shared" si="7"/>
        <v>27.31427515738913</v>
      </c>
      <c r="N10" s="19">
        <f t="shared" si="8"/>
        <v>28.30496395372619</v>
      </c>
      <c r="O10" s="50">
        <f t="shared" si="9"/>
        <v>29.295652750063251</v>
      </c>
      <c r="P10" s="48">
        <f t="shared" si="10"/>
        <v>30.781685944568842</v>
      </c>
      <c r="Q10" s="49">
        <f t="shared" si="11"/>
        <v>32.267719139074437</v>
      </c>
      <c r="R10" s="1"/>
    </row>
    <row r="11" spans="1:18" x14ac:dyDescent="0.4">
      <c r="A11" s="11" t="s">
        <v>63</v>
      </c>
      <c r="B11" s="12" t="s">
        <v>15</v>
      </c>
      <c r="C11" s="18">
        <v>7.8088244074853534</v>
      </c>
      <c r="D11" s="18">
        <v>1.9483240480037862</v>
      </c>
      <c r="E11" s="49">
        <f t="shared" si="0"/>
        <v>5.8605003594815672</v>
      </c>
      <c r="F11" s="48">
        <f t="shared" si="1"/>
        <v>6.8346623834834599</v>
      </c>
      <c r="G11" s="19">
        <f t="shared" si="2"/>
        <v>7.8088244074853534</v>
      </c>
      <c r="H11" s="19">
        <f t="shared" si="3"/>
        <v>8.782986431487247</v>
      </c>
      <c r="I11" s="19">
        <f t="shared" si="4"/>
        <v>9.7571484554891406</v>
      </c>
      <c r="J11" s="5"/>
      <c r="K11" s="49">
        <f t="shared" si="5"/>
        <v>6.2501651690823241</v>
      </c>
      <c r="L11" s="48">
        <f t="shared" si="6"/>
        <v>6.8346623834834599</v>
      </c>
      <c r="M11" s="50">
        <f t="shared" si="7"/>
        <v>7.4191595978845966</v>
      </c>
      <c r="N11" s="19">
        <f t="shared" si="8"/>
        <v>7.8088244074853534</v>
      </c>
      <c r="O11" s="19">
        <f t="shared" si="9"/>
        <v>8.1984892170861112</v>
      </c>
      <c r="P11" s="19">
        <f t="shared" si="10"/>
        <v>8.782986431487247</v>
      </c>
      <c r="Q11" s="19">
        <f t="shared" si="11"/>
        <v>9.3674836458883828</v>
      </c>
    </row>
    <row r="12" spans="1:18" x14ac:dyDescent="0.4">
      <c r="A12" s="11" t="s">
        <v>26</v>
      </c>
      <c r="B12" s="12" t="s">
        <v>16</v>
      </c>
      <c r="C12" s="18">
        <v>2.9383240023863948</v>
      </c>
      <c r="D12" s="18">
        <v>0.75915439170127397</v>
      </c>
      <c r="E12" s="49">
        <f t="shared" si="0"/>
        <v>2.1791696106851211</v>
      </c>
      <c r="F12" s="48">
        <f t="shared" si="1"/>
        <v>2.5587468065357579</v>
      </c>
      <c r="G12" s="19">
        <f t="shared" si="2"/>
        <v>2.9383240023863948</v>
      </c>
      <c r="H12" s="19">
        <f t="shared" si="3"/>
        <v>3.3179011982370317</v>
      </c>
      <c r="I12" s="19">
        <f t="shared" si="4"/>
        <v>3.6974783940876685</v>
      </c>
      <c r="J12" s="5"/>
      <c r="K12" s="49">
        <f t="shared" si="5"/>
        <v>2.3310004890253757</v>
      </c>
      <c r="L12" s="48">
        <f t="shared" si="6"/>
        <v>2.5587468065357579</v>
      </c>
      <c r="M12" s="50">
        <f t="shared" si="7"/>
        <v>2.7864931240461401</v>
      </c>
      <c r="N12" s="19">
        <f t="shared" si="8"/>
        <v>2.9383240023863948</v>
      </c>
      <c r="O12" s="19">
        <f t="shared" si="9"/>
        <v>3.0901548807266495</v>
      </c>
      <c r="P12" s="19">
        <f t="shared" si="10"/>
        <v>3.3179011982370317</v>
      </c>
      <c r="Q12" s="19">
        <f t="shared" si="11"/>
        <v>3.5456475157474139</v>
      </c>
    </row>
    <row r="13" spans="1:18" x14ac:dyDescent="0.4">
      <c r="A13" s="11" t="s">
        <v>27</v>
      </c>
      <c r="B13" s="12" t="s">
        <v>16</v>
      </c>
      <c r="C13" s="18">
        <v>2.8260016669976826</v>
      </c>
      <c r="D13" s="18">
        <v>0.74858750853418954</v>
      </c>
      <c r="E13" s="49">
        <f t="shared" si="0"/>
        <v>2.0774141584634931</v>
      </c>
      <c r="F13" s="48">
        <f t="shared" si="1"/>
        <v>2.4517079127305879</v>
      </c>
      <c r="G13" s="19">
        <f t="shared" si="2"/>
        <v>2.8260016669976826</v>
      </c>
      <c r="H13" s="19">
        <f t="shared" si="3"/>
        <v>3.2002954212647774</v>
      </c>
      <c r="I13" s="19">
        <f t="shared" si="4"/>
        <v>3.5745891755318722</v>
      </c>
      <c r="J13" s="5"/>
      <c r="K13" s="49">
        <f t="shared" si="5"/>
        <v>2.2271316601703308</v>
      </c>
      <c r="L13" s="48">
        <f t="shared" si="6"/>
        <v>2.4517079127305879</v>
      </c>
      <c r="M13" s="50">
        <f t="shared" si="7"/>
        <v>2.6762841652908449</v>
      </c>
      <c r="N13" s="19">
        <f t="shared" si="8"/>
        <v>2.8260016669976826</v>
      </c>
      <c r="O13" s="19">
        <f t="shared" si="9"/>
        <v>2.9757191687045204</v>
      </c>
      <c r="P13" s="19">
        <f t="shared" si="10"/>
        <v>3.2002954212647774</v>
      </c>
      <c r="Q13" s="19">
        <f t="shared" si="11"/>
        <v>3.4248716738250344</v>
      </c>
    </row>
    <row r="14" spans="1:18" x14ac:dyDescent="0.4">
      <c r="A14" s="11" t="s">
        <v>28</v>
      </c>
      <c r="B14" s="12" t="s">
        <v>16</v>
      </c>
      <c r="C14" s="18">
        <v>2.8272191480446853</v>
      </c>
      <c r="D14" s="18">
        <v>0.80178927889489904</v>
      </c>
      <c r="E14" s="49">
        <f t="shared" si="0"/>
        <v>2.0254298691497863</v>
      </c>
      <c r="F14" s="48">
        <f t="shared" si="1"/>
        <v>2.4263245085972356</v>
      </c>
      <c r="G14" s="19">
        <f t="shared" si="2"/>
        <v>2.8272191480446853</v>
      </c>
      <c r="H14" s="19">
        <f t="shared" si="3"/>
        <v>3.2281137874921351</v>
      </c>
      <c r="I14" s="19">
        <f t="shared" si="4"/>
        <v>3.6290084269395844</v>
      </c>
      <c r="J14" s="5"/>
      <c r="K14" s="49">
        <f t="shared" si="5"/>
        <v>2.1857877249287663</v>
      </c>
      <c r="L14" s="48">
        <f t="shared" si="6"/>
        <v>2.4263245085972356</v>
      </c>
      <c r="M14" s="50">
        <f t="shared" si="7"/>
        <v>2.6668612922657053</v>
      </c>
      <c r="N14" s="19">
        <f t="shared" si="8"/>
        <v>2.8272191480446853</v>
      </c>
      <c r="O14" s="19">
        <f t="shared" si="9"/>
        <v>2.9875770038236653</v>
      </c>
      <c r="P14" s="19">
        <f t="shared" si="10"/>
        <v>3.2281137874921351</v>
      </c>
      <c r="Q14" s="19">
        <f t="shared" si="11"/>
        <v>3.4686505711606044</v>
      </c>
    </row>
    <row r="15" spans="1:18" x14ac:dyDescent="0.4">
      <c r="A15" s="13" t="s">
        <v>48</v>
      </c>
      <c r="B15" s="14" t="s">
        <v>17</v>
      </c>
      <c r="C15" s="21">
        <v>16.400369224913657</v>
      </c>
      <c r="D15" s="21">
        <v>3.1873502455727083</v>
      </c>
      <c r="E15" s="51">
        <f t="shared" si="0"/>
        <v>13.213018979340948</v>
      </c>
      <c r="F15" s="52">
        <f t="shared" si="1"/>
        <v>14.806694102127302</v>
      </c>
      <c r="G15" s="22">
        <f t="shared" si="2"/>
        <v>16.400369224913657</v>
      </c>
      <c r="H15" s="22">
        <f t="shared" si="3"/>
        <v>17.994044347700012</v>
      </c>
      <c r="I15" s="22">
        <f t="shared" si="4"/>
        <v>19.587719470486366</v>
      </c>
      <c r="J15" s="6"/>
      <c r="K15" s="51">
        <f t="shared" si="5"/>
        <v>13.85048902845549</v>
      </c>
      <c r="L15" s="52">
        <f t="shared" si="6"/>
        <v>14.806694102127302</v>
      </c>
      <c r="M15" s="53">
        <f t="shared" si="7"/>
        <v>15.762899175799115</v>
      </c>
      <c r="N15" s="22">
        <f t="shared" si="8"/>
        <v>16.400369224913657</v>
      </c>
      <c r="O15" s="22">
        <f t="shared" si="9"/>
        <v>17.037839274028197</v>
      </c>
      <c r="P15" s="22">
        <f t="shared" si="10"/>
        <v>17.994044347700012</v>
      </c>
      <c r="Q15" s="22">
        <f t="shared" si="11"/>
        <v>18.950249421371822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6.468100588789012</v>
      </c>
      <c r="D17" s="18">
        <v>2.2497475773813389</v>
      </c>
      <c r="E17" s="49">
        <f t="shared" si="0"/>
        <v>4.2183530114076735</v>
      </c>
      <c r="F17" s="48">
        <f t="shared" si="1"/>
        <v>5.3432268000983427</v>
      </c>
      <c r="G17" s="19">
        <f t="shared" si="2"/>
        <v>6.468100588789012</v>
      </c>
      <c r="H17" s="19">
        <f t="shared" si="3"/>
        <v>7.5929743774796812</v>
      </c>
      <c r="I17" s="19">
        <f t="shared" si="4"/>
        <v>8.7178481661703504</v>
      </c>
      <c r="J17" s="5"/>
      <c r="K17" s="49">
        <f t="shared" si="5"/>
        <v>4.6683025268839407</v>
      </c>
      <c r="L17" s="48">
        <f t="shared" si="6"/>
        <v>5.3432268000983427</v>
      </c>
      <c r="M17" s="50">
        <f t="shared" si="7"/>
        <v>6.0181510733127439</v>
      </c>
      <c r="N17" s="19">
        <f t="shared" si="8"/>
        <v>6.468100588789012</v>
      </c>
      <c r="O17" s="19">
        <f t="shared" si="9"/>
        <v>6.91805010426528</v>
      </c>
      <c r="P17" s="19">
        <f t="shared" si="10"/>
        <v>7.5929743774796812</v>
      </c>
      <c r="Q17" s="19">
        <f t="shared" si="11"/>
        <v>8.2678986506940824</v>
      </c>
    </row>
    <row r="18" spans="1:18" x14ac:dyDescent="0.4">
      <c r="A18" s="11" t="s">
        <v>30</v>
      </c>
      <c r="B18" s="12" t="s">
        <v>15</v>
      </c>
      <c r="C18" s="18">
        <v>6.4569228700516028</v>
      </c>
      <c r="D18" s="18">
        <v>2.3347939830045914</v>
      </c>
      <c r="E18" s="19">
        <f t="shared" si="0"/>
        <v>4.1221288870470119</v>
      </c>
      <c r="F18" s="19">
        <f t="shared" si="1"/>
        <v>5.2895258785493073</v>
      </c>
      <c r="G18" s="19">
        <f t="shared" si="2"/>
        <v>6.4569228700516028</v>
      </c>
      <c r="H18" s="48">
        <f t="shared" si="3"/>
        <v>7.6243198615538983</v>
      </c>
      <c r="I18" s="49">
        <f t="shared" si="4"/>
        <v>8.7917168530561938</v>
      </c>
      <c r="J18" s="5"/>
      <c r="K18" s="19">
        <f t="shared" si="5"/>
        <v>4.5890876836479295</v>
      </c>
      <c r="L18" s="19">
        <f t="shared" si="6"/>
        <v>5.2895258785493073</v>
      </c>
      <c r="M18" s="19">
        <f t="shared" si="7"/>
        <v>5.9899640734506843</v>
      </c>
      <c r="N18" s="19">
        <f t="shared" si="8"/>
        <v>6.4569228700516028</v>
      </c>
      <c r="O18" s="50">
        <f t="shared" si="9"/>
        <v>6.9238816666525214</v>
      </c>
      <c r="P18" s="49">
        <f t="shared" si="10"/>
        <v>7.6243198615538983</v>
      </c>
      <c r="Q18" s="49">
        <f t="shared" si="11"/>
        <v>8.324758056455277</v>
      </c>
    </row>
    <row r="19" spans="1:18" x14ac:dyDescent="0.4">
      <c r="A19" s="11" t="s">
        <v>59</v>
      </c>
      <c r="B19" s="12" t="s">
        <v>15</v>
      </c>
      <c r="C19" s="18">
        <v>6.8429430031488563</v>
      </c>
      <c r="D19" s="18">
        <v>2.4457077739777553</v>
      </c>
      <c r="E19" s="19">
        <f t="shared" si="0"/>
        <v>4.397235229171101</v>
      </c>
      <c r="F19" s="19">
        <f t="shared" si="1"/>
        <v>5.6200891161599786</v>
      </c>
      <c r="G19" s="19">
        <f t="shared" si="2"/>
        <v>6.8429430031488563</v>
      </c>
      <c r="H19" s="48">
        <f t="shared" si="3"/>
        <v>8.065796890137733</v>
      </c>
      <c r="I19" s="49">
        <f t="shared" si="4"/>
        <v>9.2886507771266125</v>
      </c>
      <c r="J19" s="5"/>
      <c r="K19" s="19">
        <f t="shared" si="5"/>
        <v>4.8863767839666519</v>
      </c>
      <c r="L19" s="19">
        <f t="shared" si="6"/>
        <v>5.6200891161599786</v>
      </c>
      <c r="M19" s="19">
        <f t="shared" si="7"/>
        <v>6.3538014483533054</v>
      </c>
      <c r="N19" s="19">
        <f t="shared" si="8"/>
        <v>6.8429430031488563</v>
      </c>
      <c r="O19" s="50">
        <f t="shared" si="9"/>
        <v>7.3320845579444072</v>
      </c>
      <c r="P19" s="49">
        <f t="shared" si="10"/>
        <v>8.065796890137733</v>
      </c>
      <c r="Q19" s="49">
        <f t="shared" si="11"/>
        <v>8.7995092223310607</v>
      </c>
    </row>
    <row r="20" spans="1:18" x14ac:dyDescent="0.4">
      <c r="A20" s="11" t="s">
        <v>60</v>
      </c>
      <c r="B20" s="12" t="s">
        <v>15</v>
      </c>
      <c r="C20" s="24">
        <v>6.3393776963103443</v>
      </c>
      <c r="D20" s="24">
        <v>2.2747613453436997</v>
      </c>
      <c r="E20" s="19">
        <f t="shared" si="0"/>
        <v>4.0646163509666451</v>
      </c>
      <c r="F20" s="19">
        <f t="shared" si="1"/>
        <v>5.2019970236384943</v>
      </c>
      <c r="G20" s="19">
        <f t="shared" si="2"/>
        <v>6.3393776963103443</v>
      </c>
      <c r="H20" s="48">
        <f t="shared" si="3"/>
        <v>7.4767583689821944</v>
      </c>
      <c r="I20" s="49">
        <f t="shared" si="4"/>
        <v>8.6141390416540435</v>
      </c>
      <c r="J20" s="5"/>
      <c r="K20" s="19">
        <f t="shared" si="5"/>
        <v>4.5195686200353844</v>
      </c>
      <c r="L20" s="19">
        <f t="shared" si="6"/>
        <v>5.2019970236384943</v>
      </c>
      <c r="M20" s="19">
        <f t="shared" si="7"/>
        <v>5.8844254272416041</v>
      </c>
      <c r="N20" s="19">
        <f t="shared" si="8"/>
        <v>6.3393776963103443</v>
      </c>
      <c r="O20" s="50">
        <f t="shared" si="9"/>
        <v>6.7943299653790845</v>
      </c>
      <c r="P20" s="49">
        <f t="shared" si="10"/>
        <v>7.4767583689821944</v>
      </c>
      <c r="Q20" s="49">
        <f t="shared" si="11"/>
        <v>8.1591867725853042</v>
      </c>
      <c r="R20" s="44"/>
    </row>
    <row r="21" spans="1:18" x14ac:dyDescent="0.4">
      <c r="A21" s="11" t="s">
        <v>31</v>
      </c>
      <c r="B21" s="12" t="s">
        <v>17</v>
      </c>
      <c r="C21" s="18">
        <v>10.686137949146213</v>
      </c>
      <c r="D21" s="18">
        <v>3.8946306223965643</v>
      </c>
      <c r="E21" s="19">
        <f t="shared" si="0"/>
        <v>6.7915073267496489</v>
      </c>
      <c r="F21" s="19">
        <f t="shared" si="1"/>
        <v>8.7388226379479299</v>
      </c>
      <c r="G21" s="19">
        <f t="shared" si="2"/>
        <v>10.686137949146213</v>
      </c>
      <c r="H21" s="48">
        <f t="shared" si="3"/>
        <v>12.633453260344496</v>
      </c>
      <c r="I21" s="49">
        <f t="shared" si="4"/>
        <v>14.580768571542777</v>
      </c>
      <c r="J21" s="5"/>
      <c r="K21" s="19">
        <f t="shared" si="5"/>
        <v>7.5704334512289613</v>
      </c>
      <c r="L21" s="19">
        <f t="shared" si="6"/>
        <v>8.7388226379479299</v>
      </c>
      <c r="M21" s="19">
        <f t="shared" si="7"/>
        <v>9.9072118246669003</v>
      </c>
      <c r="N21" s="19">
        <f t="shared" si="8"/>
        <v>10.686137949146213</v>
      </c>
      <c r="O21" s="50">
        <f t="shared" si="9"/>
        <v>11.465064073625525</v>
      </c>
      <c r="P21" s="49">
        <f t="shared" si="10"/>
        <v>12.633453260344496</v>
      </c>
      <c r="Q21" s="49">
        <f t="shared" si="11"/>
        <v>13.801842447063464</v>
      </c>
    </row>
    <row r="22" spans="1:18" x14ac:dyDescent="0.4">
      <c r="A22" s="11" t="s">
        <v>67</v>
      </c>
      <c r="B22" s="12" t="s">
        <v>15</v>
      </c>
      <c r="C22" s="18">
        <v>5.8979461560757231</v>
      </c>
      <c r="D22" s="18">
        <v>2.3350343279575028</v>
      </c>
      <c r="E22" s="19">
        <f t="shared" si="0"/>
        <v>3.5629118281182204</v>
      </c>
      <c r="F22" s="19">
        <f t="shared" si="1"/>
        <v>4.7304289920969715</v>
      </c>
      <c r="G22" s="19">
        <f t="shared" si="2"/>
        <v>5.8979461560757231</v>
      </c>
      <c r="H22" s="48">
        <f t="shared" si="3"/>
        <v>7.0654633200544747</v>
      </c>
      <c r="I22" s="49">
        <f t="shared" si="4"/>
        <v>8.2329804840332255</v>
      </c>
      <c r="J22" s="5"/>
      <c r="K22" s="19">
        <f t="shared" si="5"/>
        <v>4.0299186937097211</v>
      </c>
      <c r="L22" s="19">
        <f t="shared" si="6"/>
        <v>4.7304289920969715</v>
      </c>
      <c r="M22" s="19">
        <f t="shared" si="7"/>
        <v>5.4309392904842229</v>
      </c>
      <c r="N22" s="19">
        <f t="shared" si="8"/>
        <v>5.8979461560757231</v>
      </c>
      <c r="O22" s="50">
        <f t="shared" si="9"/>
        <v>6.3649530216672234</v>
      </c>
      <c r="P22" s="49">
        <f t="shared" si="10"/>
        <v>7.0654633200544747</v>
      </c>
      <c r="Q22" s="49">
        <f t="shared" si="11"/>
        <v>7.7659736184417252</v>
      </c>
    </row>
    <row r="23" spans="1:18" x14ac:dyDescent="0.4">
      <c r="A23" s="11" t="s">
        <v>32</v>
      </c>
      <c r="B23" s="12" t="s">
        <v>18</v>
      </c>
      <c r="C23" s="18">
        <v>19.631572176771837</v>
      </c>
      <c r="D23" s="18">
        <v>5.8478548357248545</v>
      </c>
      <c r="E23" s="19">
        <f t="shared" si="0"/>
        <v>13.783717341046982</v>
      </c>
      <c r="F23" s="19">
        <f t="shared" si="1"/>
        <v>16.70764475890941</v>
      </c>
      <c r="G23" s="19">
        <f t="shared" si="2"/>
        <v>19.631572176771837</v>
      </c>
      <c r="H23" s="48">
        <f t="shared" si="3"/>
        <v>22.555499594634263</v>
      </c>
      <c r="I23" s="49">
        <f t="shared" si="4"/>
        <v>25.479427012496693</v>
      </c>
      <c r="J23" s="5"/>
      <c r="K23" s="19">
        <f t="shared" si="5"/>
        <v>14.953288308191953</v>
      </c>
      <c r="L23" s="19">
        <f t="shared" si="6"/>
        <v>16.70764475890941</v>
      </c>
      <c r="M23" s="19">
        <f t="shared" si="7"/>
        <v>18.462001209626866</v>
      </c>
      <c r="N23" s="19">
        <f t="shared" si="8"/>
        <v>19.631572176771837</v>
      </c>
      <c r="O23" s="50">
        <f t="shared" si="9"/>
        <v>20.801143143916807</v>
      </c>
      <c r="P23" s="49">
        <f t="shared" si="10"/>
        <v>22.555499594634263</v>
      </c>
      <c r="Q23" s="49">
        <f t="shared" si="11"/>
        <v>24.309856045351722</v>
      </c>
    </row>
    <row r="24" spans="1:18" x14ac:dyDescent="0.4">
      <c r="A24" s="11" t="s">
        <v>68</v>
      </c>
      <c r="B24" s="12" t="s">
        <v>16</v>
      </c>
      <c r="C24" s="18">
        <v>1.3606554591743776</v>
      </c>
      <c r="D24" s="18">
        <v>0.63620047676999647</v>
      </c>
      <c r="E24" s="27">
        <f t="shared" si="0"/>
        <v>0.72445498240438111</v>
      </c>
      <c r="F24" s="19">
        <f t="shared" si="1"/>
        <v>1.0425552207893793</v>
      </c>
      <c r="G24" s="19">
        <f t="shared" si="2"/>
        <v>1.3606554591743776</v>
      </c>
      <c r="H24" s="48">
        <f t="shared" si="3"/>
        <v>1.6787556975593758</v>
      </c>
      <c r="I24" s="49">
        <f t="shared" si="4"/>
        <v>1.996855935944374</v>
      </c>
      <c r="J24" s="5"/>
      <c r="K24" s="27">
        <f t="shared" si="5"/>
        <v>0.85169507775838038</v>
      </c>
      <c r="L24" s="19">
        <f t="shared" si="6"/>
        <v>1.0425552207893793</v>
      </c>
      <c r="M24" s="19">
        <f t="shared" si="7"/>
        <v>1.2334153638203782</v>
      </c>
      <c r="N24" s="19">
        <f t="shared" si="8"/>
        <v>1.3606554591743776</v>
      </c>
      <c r="O24" s="50">
        <f t="shared" si="9"/>
        <v>1.487895554528377</v>
      </c>
      <c r="P24" s="49">
        <f t="shared" si="10"/>
        <v>1.6787556975593758</v>
      </c>
      <c r="Q24" s="49">
        <f t="shared" si="11"/>
        <v>1.8696158405903747</v>
      </c>
    </row>
    <row r="25" spans="1:18" x14ac:dyDescent="0.4">
      <c r="A25" s="11" t="s">
        <v>69</v>
      </c>
      <c r="B25" s="12" t="s">
        <v>16</v>
      </c>
      <c r="C25" s="18">
        <v>1.7782111669419851</v>
      </c>
      <c r="D25" s="18">
        <v>0.87775009077939714</v>
      </c>
      <c r="E25" s="27">
        <f t="shared" si="0"/>
        <v>0.90046107616258797</v>
      </c>
      <c r="F25" s="19">
        <f t="shared" si="1"/>
        <v>1.3393361215522865</v>
      </c>
      <c r="G25" s="19">
        <f t="shared" si="2"/>
        <v>1.7782111669419851</v>
      </c>
      <c r="H25" s="48">
        <f t="shared" si="3"/>
        <v>2.2170862123316839</v>
      </c>
      <c r="I25" s="49">
        <f t="shared" si="4"/>
        <v>2.6559612577213825</v>
      </c>
      <c r="J25" s="5"/>
      <c r="K25" s="19">
        <f t="shared" si="5"/>
        <v>1.0760110943184673</v>
      </c>
      <c r="L25" s="19">
        <f t="shared" si="6"/>
        <v>1.3393361215522865</v>
      </c>
      <c r="M25" s="19">
        <f t="shared" si="7"/>
        <v>1.6026611487861055</v>
      </c>
      <c r="N25" s="19">
        <f t="shared" si="8"/>
        <v>1.7782111669419851</v>
      </c>
      <c r="O25" s="50">
        <f t="shared" si="9"/>
        <v>1.9537611850978647</v>
      </c>
      <c r="P25" s="49">
        <f t="shared" si="10"/>
        <v>2.2170862123316839</v>
      </c>
      <c r="Q25" s="49">
        <f t="shared" si="11"/>
        <v>2.4804112395655027</v>
      </c>
    </row>
    <row r="26" spans="1:18" x14ac:dyDescent="0.4">
      <c r="A26" s="54" t="s">
        <v>70</v>
      </c>
      <c r="B26" s="14" t="s">
        <v>36</v>
      </c>
      <c r="C26" s="25">
        <v>38.85728092986708</v>
      </c>
      <c r="D26" s="25">
        <v>10.493709159705915</v>
      </c>
      <c r="E26" s="22">
        <f t="shared" si="0"/>
        <v>28.363571770161165</v>
      </c>
      <c r="F26" s="22">
        <f t="shared" si="1"/>
        <v>33.610426350014123</v>
      </c>
      <c r="G26" s="22">
        <f t="shared" si="2"/>
        <v>38.85728092986708</v>
      </c>
      <c r="H26" s="52">
        <f t="shared" si="3"/>
        <v>44.104135509720038</v>
      </c>
      <c r="I26" s="51">
        <f t="shared" si="4"/>
        <v>49.350990089572996</v>
      </c>
      <c r="J26" s="6"/>
      <c r="K26" s="22">
        <f t="shared" si="5"/>
        <v>30.462313602102348</v>
      </c>
      <c r="L26" s="22">
        <f t="shared" si="6"/>
        <v>33.610426350014123</v>
      </c>
      <c r="M26" s="22">
        <f t="shared" si="7"/>
        <v>36.758539097925897</v>
      </c>
      <c r="N26" s="22">
        <f t="shared" si="8"/>
        <v>38.85728092986708</v>
      </c>
      <c r="O26" s="53">
        <f t="shared" si="9"/>
        <v>40.956022761808264</v>
      </c>
      <c r="P26" s="51">
        <f t="shared" si="10"/>
        <v>44.104135509720038</v>
      </c>
      <c r="Q26" s="51">
        <f t="shared" si="11"/>
        <v>47.252248257631813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7.7049671576236181</v>
      </c>
      <c r="D28" s="18">
        <v>2.2186350640782648</v>
      </c>
      <c r="E28" s="49">
        <f t="shared" si="0"/>
        <v>5.4863320935453537</v>
      </c>
      <c r="F28" s="48">
        <f t="shared" si="1"/>
        <v>6.5956496255844854</v>
      </c>
      <c r="G28" s="19">
        <f t="shared" si="2"/>
        <v>7.7049671576236181</v>
      </c>
      <c r="H28" s="19">
        <f t="shared" si="3"/>
        <v>8.8142846896627507</v>
      </c>
      <c r="I28" s="19">
        <f t="shared" si="4"/>
        <v>9.9236022217018824</v>
      </c>
      <c r="J28" s="5"/>
      <c r="K28" s="49">
        <f t="shared" si="5"/>
        <v>5.9300591063610062</v>
      </c>
      <c r="L28" s="48">
        <f t="shared" si="6"/>
        <v>6.5956496255844854</v>
      </c>
      <c r="M28" s="50">
        <f t="shared" si="7"/>
        <v>7.2612401448079655</v>
      </c>
      <c r="N28" s="19">
        <f t="shared" si="8"/>
        <v>7.7049671576236181</v>
      </c>
      <c r="O28" s="19">
        <f t="shared" si="9"/>
        <v>8.1486941704392706</v>
      </c>
      <c r="P28" s="19">
        <f t="shared" si="10"/>
        <v>8.8142846896627507</v>
      </c>
      <c r="Q28" s="19">
        <f t="shared" si="11"/>
        <v>9.4798752088862308</v>
      </c>
    </row>
    <row r="29" spans="1:18" x14ac:dyDescent="0.4">
      <c r="A29" s="11" t="s">
        <v>62</v>
      </c>
      <c r="B29" s="12" t="s">
        <v>15</v>
      </c>
      <c r="C29" s="18">
        <v>8.07914597685199</v>
      </c>
      <c r="D29" s="18">
        <v>2.0747706723978285</v>
      </c>
      <c r="E29" s="49">
        <f t="shared" si="0"/>
        <v>6.004375304454161</v>
      </c>
      <c r="F29" s="48">
        <f t="shared" si="1"/>
        <v>7.0417606406530755</v>
      </c>
      <c r="G29" s="19">
        <f t="shared" si="2"/>
        <v>8.07914597685199</v>
      </c>
      <c r="H29" s="19">
        <f t="shared" si="3"/>
        <v>9.1165313130509045</v>
      </c>
      <c r="I29" s="19">
        <f t="shared" si="4"/>
        <v>10.153916649249819</v>
      </c>
      <c r="J29" s="5"/>
      <c r="K29" s="49">
        <f t="shared" si="5"/>
        <v>6.419329438933727</v>
      </c>
      <c r="L29" s="48">
        <f t="shared" si="6"/>
        <v>7.0417606406530755</v>
      </c>
      <c r="M29" s="50">
        <f t="shared" si="7"/>
        <v>7.664191842372424</v>
      </c>
      <c r="N29" s="19">
        <f t="shared" si="8"/>
        <v>8.07914597685199</v>
      </c>
      <c r="O29" s="19">
        <f t="shared" si="9"/>
        <v>8.4941001113315551</v>
      </c>
      <c r="P29" s="19">
        <f t="shared" si="10"/>
        <v>9.1165313130509045</v>
      </c>
      <c r="Q29" s="19">
        <f t="shared" si="11"/>
        <v>9.7389625147702539</v>
      </c>
    </row>
    <row r="30" spans="1:18" x14ac:dyDescent="0.4">
      <c r="A30" s="11" t="s">
        <v>33</v>
      </c>
      <c r="B30" s="12" t="s">
        <v>15</v>
      </c>
      <c r="C30" s="18">
        <v>9.5675898584022327</v>
      </c>
      <c r="D30" s="18">
        <v>2.1848057214756378</v>
      </c>
      <c r="E30" s="49">
        <f t="shared" si="0"/>
        <v>7.3827841369265954</v>
      </c>
      <c r="F30" s="48">
        <f t="shared" si="1"/>
        <v>8.4751869976644141</v>
      </c>
      <c r="G30" s="19">
        <f t="shared" si="2"/>
        <v>9.5675898584022327</v>
      </c>
      <c r="H30" s="19">
        <f t="shared" si="3"/>
        <v>10.659992719140051</v>
      </c>
      <c r="I30" s="19">
        <f t="shared" si="4"/>
        <v>11.75239557987787</v>
      </c>
      <c r="J30" s="5"/>
      <c r="K30" s="49">
        <f t="shared" si="5"/>
        <v>7.8197452812217225</v>
      </c>
      <c r="L30" s="48">
        <f t="shared" si="6"/>
        <v>8.4751869976644141</v>
      </c>
      <c r="M30" s="50">
        <f t="shared" si="7"/>
        <v>9.1306287141071056</v>
      </c>
      <c r="N30" s="19">
        <f t="shared" si="8"/>
        <v>9.5675898584022327</v>
      </c>
      <c r="O30" s="19">
        <f t="shared" si="9"/>
        <v>10.00455100269736</v>
      </c>
      <c r="P30" s="19">
        <f t="shared" si="10"/>
        <v>10.659992719140051</v>
      </c>
      <c r="Q30" s="19">
        <f t="shared" si="11"/>
        <v>11.315434435582743</v>
      </c>
    </row>
    <row r="31" spans="1:18" x14ac:dyDescent="0.4">
      <c r="A31" s="11" t="s">
        <v>34</v>
      </c>
      <c r="B31" s="12" t="s">
        <v>38</v>
      </c>
      <c r="C31" s="26">
        <v>5.7409105185411802</v>
      </c>
      <c r="D31" s="26">
        <v>1.2665257663471914</v>
      </c>
      <c r="E31" s="49">
        <f>C31-D31</f>
        <v>4.4743847521939886</v>
      </c>
      <c r="F31" s="48">
        <f>C31-0.5*D31</f>
        <v>5.1076476353675844</v>
      </c>
      <c r="G31" s="19">
        <f>C31</f>
        <v>5.7409105185411802</v>
      </c>
      <c r="H31" s="19">
        <f>C31+0.5*D31</f>
        <v>6.374173401714776</v>
      </c>
      <c r="I31" s="19">
        <f>C31+D31</f>
        <v>7.0074362848883718</v>
      </c>
      <c r="J31" s="19"/>
      <c r="K31" s="49">
        <f>C31-0.8*D31</f>
        <v>4.7276899054634267</v>
      </c>
      <c r="L31" s="48">
        <f>C31-0.5*D31</f>
        <v>5.1076476353675844</v>
      </c>
      <c r="M31" s="50">
        <f>C31-0.2*D31</f>
        <v>5.487605365271742</v>
      </c>
      <c r="N31" s="19">
        <f>C31</f>
        <v>5.7409105185411802</v>
      </c>
      <c r="O31" s="19">
        <f>C31+0.2*D31</f>
        <v>5.9942156718106183</v>
      </c>
      <c r="P31" s="19">
        <f>C31+0.5*D31</f>
        <v>6.374173401714776</v>
      </c>
      <c r="Q31" s="19">
        <f>C31+0.8*D31</f>
        <v>6.7541311316189336</v>
      </c>
    </row>
    <row r="32" spans="1:18" x14ac:dyDescent="0.4">
      <c r="A32" s="9" t="s">
        <v>53</v>
      </c>
      <c r="B32" s="12" t="s">
        <v>37</v>
      </c>
      <c r="C32" s="19">
        <v>25.351702992875779</v>
      </c>
      <c r="D32" s="19">
        <v>5.1820841930669461</v>
      </c>
      <c r="E32" s="49">
        <f t="shared" si="0"/>
        <v>20.169618799808834</v>
      </c>
      <c r="F32" s="48">
        <f t="shared" si="1"/>
        <v>22.760660896342305</v>
      </c>
      <c r="G32" s="19">
        <f t="shared" si="2"/>
        <v>25.351702992875779</v>
      </c>
      <c r="H32" s="19">
        <f t="shared" si="3"/>
        <v>27.942745089409254</v>
      </c>
      <c r="I32" s="19">
        <f t="shared" si="4"/>
        <v>30.533787185942725</v>
      </c>
      <c r="J32" s="5"/>
      <c r="K32" s="49">
        <f t="shared" si="5"/>
        <v>21.206035638422222</v>
      </c>
      <c r="L32" s="48">
        <f t="shared" si="6"/>
        <v>22.760660896342305</v>
      </c>
      <c r="M32" s="50">
        <f t="shared" si="7"/>
        <v>24.315286154262392</v>
      </c>
      <c r="N32" s="19">
        <f t="shared" si="8"/>
        <v>25.351702992875779</v>
      </c>
      <c r="O32" s="19">
        <f t="shared" si="9"/>
        <v>26.388119831489167</v>
      </c>
      <c r="P32" s="19">
        <f t="shared" si="10"/>
        <v>27.942745089409254</v>
      </c>
      <c r="Q32" s="19">
        <f t="shared" si="11"/>
        <v>29.497370347329337</v>
      </c>
    </row>
    <row r="33" spans="1:18" x14ac:dyDescent="0.4">
      <c r="A33" s="13" t="s">
        <v>71</v>
      </c>
      <c r="B33" s="14" t="s">
        <v>17</v>
      </c>
      <c r="C33" s="47">
        <v>15.784113134474472</v>
      </c>
      <c r="D33" s="47">
        <v>3.8836420413176116</v>
      </c>
      <c r="E33" s="51">
        <f t="shared" si="0"/>
        <v>11.90047109315686</v>
      </c>
      <c r="F33" s="52">
        <f t="shared" si="1"/>
        <v>13.842292113815667</v>
      </c>
      <c r="G33" s="22">
        <f t="shared" si="2"/>
        <v>15.784113134474472</v>
      </c>
      <c r="H33" s="22">
        <f t="shared" si="3"/>
        <v>17.725934155133277</v>
      </c>
      <c r="I33" s="22">
        <f t="shared" si="4"/>
        <v>19.667755175792085</v>
      </c>
      <c r="J33" s="22"/>
      <c r="K33" s="51">
        <f t="shared" si="5"/>
        <v>12.677199501420382</v>
      </c>
      <c r="L33" s="52">
        <f t="shared" si="6"/>
        <v>13.842292113815667</v>
      </c>
      <c r="M33" s="53">
        <f t="shared" si="7"/>
        <v>15.007384726210949</v>
      </c>
      <c r="N33" s="22">
        <f t="shared" si="8"/>
        <v>15.784113134474472</v>
      </c>
      <c r="O33" s="22">
        <f t="shared" si="9"/>
        <v>16.560841542737993</v>
      </c>
      <c r="P33" s="22">
        <f t="shared" si="10"/>
        <v>17.725934155133277</v>
      </c>
      <c r="Q33" s="22">
        <f t="shared" si="11"/>
        <v>18.891026767528562</v>
      </c>
      <c r="R33" s="44"/>
    </row>
    <row r="34" spans="1:18" x14ac:dyDescent="0.4">
      <c r="A34" s="9" t="s">
        <v>72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58.488853106640107</v>
      </c>
      <c r="D35" s="26">
        <v>14.937726675312012</v>
      </c>
      <c r="E35" s="19">
        <f t="shared" si="0"/>
        <v>43.551126431328093</v>
      </c>
      <c r="F35" s="19">
        <f t="shared" si="1"/>
        <v>51.019989768984104</v>
      </c>
      <c r="G35" s="19">
        <f t="shared" si="2"/>
        <v>58.488853106640107</v>
      </c>
      <c r="H35" s="48">
        <f t="shared" si="3"/>
        <v>65.957716444296111</v>
      </c>
      <c r="I35" s="49">
        <f t="shared" si="4"/>
        <v>73.426579781952114</v>
      </c>
      <c r="J35" s="19"/>
      <c r="K35" s="19">
        <f t="shared" si="5"/>
        <v>46.538671766390493</v>
      </c>
      <c r="L35" s="19">
        <f t="shared" si="6"/>
        <v>51.019989768984104</v>
      </c>
      <c r="M35" s="19">
        <f t="shared" si="7"/>
        <v>55.501307771577707</v>
      </c>
      <c r="N35" s="19">
        <f t="shared" si="8"/>
        <v>58.488853106640107</v>
      </c>
      <c r="O35" s="50">
        <f t="shared" si="9"/>
        <v>61.476398441702507</v>
      </c>
      <c r="P35" s="48">
        <f t="shared" si="10"/>
        <v>65.957716444296111</v>
      </c>
      <c r="Q35" s="49">
        <f t="shared" si="11"/>
        <v>70.439034446889721</v>
      </c>
      <c r="R35" s="45"/>
    </row>
    <row r="36" spans="1:18" x14ac:dyDescent="0.4">
      <c r="A36" s="17" t="s">
        <v>35</v>
      </c>
      <c r="B36" s="14" t="s">
        <v>40</v>
      </c>
      <c r="C36" s="47">
        <v>61.55289173593237</v>
      </c>
      <c r="D36" s="47">
        <v>10.041894070747936</v>
      </c>
      <c r="E36" s="22">
        <f t="shared" si="0"/>
        <v>51.510997665184433</v>
      </c>
      <c r="F36" s="22">
        <f t="shared" si="1"/>
        <v>56.531944700558398</v>
      </c>
      <c r="G36" s="22">
        <f t="shared" si="2"/>
        <v>61.55289173593237</v>
      </c>
      <c r="H36" s="52">
        <f t="shared" si="3"/>
        <v>66.573838771306342</v>
      </c>
      <c r="I36" s="51">
        <f t="shared" si="4"/>
        <v>71.594785806680306</v>
      </c>
      <c r="J36" s="22"/>
      <c r="K36" s="22">
        <f t="shared" si="5"/>
        <v>53.519376479334021</v>
      </c>
      <c r="L36" s="22">
        <f t="shared" si="6"/>
        <v>56.531944700558398</v>
      </c>
      <c r="M36" s="22">
        <f t="shared" si="7"/>
        <v>59.544512921782783</v>
      </c>
      <c r="N36" s="22">
        <f t="shared" si="8"/>
        <v>61.55289173593237</v>
      </c>
      <c r="O36" s="53">
        <f t="shared" si="9"/>
        <v>63.561270550081957</v>
      </c>
      <c r="P36" s="52">
        <f t="shared" si="10"/>
        <v>66.573838771306342</v>
      </c>
      <c r="Q36" s="51">
        <f t="shared" si="11"/>
        <v>69.586406992530726</v>
      </c>
      <c r="R36" s="44"/>
    </row>
    <row r="37" spans="1:18" x14ac:dyDescent="0.4">
      <c r="A37" s="9" t="s">
        <v>73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22.219133481650815</v>
      </c>
      <c r="D38" s="19">
        <v>6.9983679466772291</v>
      </c>
      <c r="E38" s="19">
        <f t="shared" si="0"/>
        <v>15.220765534973586</v>
      </c>
      <c r="F38" s="19">
        <f t="shared" si="1"/>
        <v>18.719949508312201</v>
      </c>
      <c r="G38" s="19">
        <f t="shared" si="2"/>
        <v>22.219133481650815</v>
      </c>
      <c r="H38" s="48">
        <f t="shared" si="3"/>
        <v>25.718317454989428</v>
      </c>
      <c r="I38" s="49">
        <f t="shared" si="4"/>
        <v>29.217501428328042</v>
      </c>
      <c r="J38" s="5"/>
      <c r="K38" s="19">
        <f t="shared" si="5"/>
        <v>16.62043912430903</v>
      </c>
      <c r="L38" s="19">
        <f t="shared" si="6"/>
        <v>18.719949508312201</v>
      </c>
      <c r="M38" s="19">
        <f t="shared" si="7"/>
        <v>20.819459892315368</v>
      </c>
      <c r="N38" s="19">
        <f t="shared" si="8"/>
        <v>22.219133481650815</v>
      </c>
      <c r="O38" s="50">
        <f t="shared" si="9"/>
        <v>23.618807070986261</v>
      </c>
      <c r="P38" s="48">
        <f t="shared" si="10"/>
        <v>25.718317454989428</v>
      </c>
      <c r="Q38" s="49">
        <f t="shared" si="11"/>
        <v>27.817827838992599</v>
      </c>
    </row>
    <row r="39" spans="1:18" x14ac:dyDescent="0.4">
      <c r="A39" s="17" t="s">
        <v>20</v>
      </c>
      <c r="B39" s="12" t="s">
        <v>41</v>
      </c>
      <c r="C39" s="19">
        <v>30.156799714172273</v>
      </c>
      <c r="D39" s="19">
        <v>5.576375780925602</v>
      </c>
      <c r="E39" s="19">
        <f t="shared" si="0"/>
        <v>24.580423933246671</v>
      </c>
      <c r="F39" s="19">
        <f t="shared" si="1"/>
        <v>27.368611823709472</v>
      </c>
      <c r="G39" s="19">
        <f t="shared" si="2"/>
        <v>30.156799714172273</v>
      </c>
      <c r="H39" s="48">
        <f t="shared" si="3"/>
        <v>32.944987604635074</v>
      </c>
      <c r="I39" s="49">
        <f t="shared" si="4"/>
        <v>35.733175495097875</v>
      </c>
      <c r="J39" s="5"/>
      <c r="K39" s="19">
        <f t="shared" si="5"/>
        <v>25.695699089431791</v>
      </c>
      <c r="L39" s="19">
        <f t="shared" si="6"/>
        <v>27.368611823709472</v>
      </c>
      <c r="M39" s="19">
        <f t="shared" si="7"/>
        <v>29.041524557987152</v>
      </c>
      <c r="N39" s="19">
        <f t="shared" si="8"/>
        <v>30.156799714172273</v>
      </c>
      <c r="O39" s="50">
        <f t="shared" si="9"/>
        <v>31.272074870357393</v>
      </c>
      <c r="P39" s="48">
        <f t="shared" si="10"/>
        <v>32.944987604635074</v>
      </c>
      <c r="Q39" s="49">
        <f t="shared" si="11"/>
        <v>34.617900338912754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0E825-10F6-4488-8536-96FF90DD18B9}">
  <sheetPr codeName="Sheet39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46" t="s">
        <v>110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64</v>
      </c>
      <c r="F2" s="66"/>
      <c r="G2" s="66"/>
      <c r="H2" s="66"/>
      <c r="I2" s="66"/>
      <c r="J2" s="41"/>
      <c r="K2" s="63" t="s">
        <v>65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7.6670324837815196</v>
      </c>
      <c r="D5" s="18">
        <v>2.1469045843629901</v>
      </c>
      <c r="E5" s="19">
        <f>C5-D5</f>
        <v>5.5201278994185294</v>
      </c>
      <c r="F5" s="19">
        <f>C5-0.5*D5</f>
        <v>6.5935801916000241</v>
      </c>
      <c r="G5" s="19">
        <f>C5</f>
        <v>7.6670324837815196</v>
      </c>
      <c r="H5" s="48">
        <f>C5+0.5*D5</f>
        <v>8.7404847759630151</v>
      </c>
      <c r="I5" s="49">
        <f>C5+D5</f>
        <v>9.8139370681445097</v>
      </c>
      <c r="J5" s="5"/>
      <c r="K5" s="19">
        <f>C5-0.8*D5</f>
        <v>5.9495088162911269</v>
      </c>
      <c r="L5" s="19">
        <f>C5-0.5*D5</f>
        <v>6.5935801916000241</v>
      </c>
      <c r="M5" s="19">
        <f>C5-0.2*D5</f>
        <v>7.2376515669089212</v>
      </c>
      <c r="N5" s="19">
        <f>C5</f>
        <v>7.6670324837815196</v>
      </c>
      <c r="O5" s="50">
        <f>C5+0.2*D5</f>
        <v>8.096413400654118</v>
      </c>
      <c r="P5" s="48">
        <f>C5+0.5*D5</f>
        <v>8.7404847759630151</v>
      </c>
      <c r="Q5" s="49">
        <f>C5+0.8*D5</f>
        <v>9.3845561512719122</v>
      </c>
    </row>
    <row r="6" spans="1:18" x14ac:dyDescent="0.4">
      <c r="A6" s="11" t="s">
        <v>47</v>
      </c>
      <c r="B6" s="12" t="s">
        <v>15</v>
      </c>
      <c r="C6" s="18">
        <v>8.2686109457148689</v>
      </c>
      <c r="D6" s="18">
        <v>1.9721596239640682</v>
      </c>
      <c r="E6" s="19">
        <f t="shared" ref="E6:E39" si="0">C6-D6</f>
        <v>6.2964513217508005</v>
      </c>
      <c r="F6" s="19">
        <f t="shared" ref="F6:F39" si="1">C6-0.5*D6</f>
        <v>7.2825311337328351</v>
      </c>
      <c r="G6" s="19">
        <f t="shared" ref="G6:G39" si="2">C6</f>
        <v>8.2686109457148689</v>
      </c>
      <c r="H6" s="48">
        <f t="shared" ref="H6:H39" si="3">C6+0.5*D6</f>
        <v>9.2546907576969026</v>
      </c>
      <c r="I6" s="49">
        <f t="shared" ref="I6:I39" si="4">C6+D6</f>
        <v>10.240770569678936</v>
      </c>
      <c r="J6" s="5"/>
      <c r="K6" s="19">
        <f t="shared" ref="K6:K39" si="5">C6-0.8*D6</f>
        <v>6.6908832465436143</v>
      </c>
      <c r="L6" s="19">
        <f t="shared" ref="L6:L39" si="6">C6-0.5*D6</f>
        <v>7.2825311337328351</v>
      </c>
      <c r="M6" s="19">
        <f t="shared" ref="M6:M39" si="7">C6-0.2*D6</f>
        <v>7.874179020922055</v>
      </c>
      <c r="N6" s="19">
        <f t="shared" ref="N6:N39" si="8">C6</f>
        <v>8.2686109457148689</v>
      </c>
      <c r="O6" s="50">
        <f t="shared" ref="O6:O39" si="9">C6+0.2*D6</f>
        <v>8.6630428705076827</v>
      </c>
      <c r="P6" s="48">
        <f t="shared" ref="P6:P39" si="10">C6+0.5*D6</f>
        <v>9.2546907576969026</v>
      </c>
      <c r="Q6" s="49">
        <f t="shared" ref="Q6:Q39" si="11">C6+0.8*D6</f>
        <v>9.8463386448861243</v>
      </c>
    </row>
    <row r="7" spans="1:18" x14ac:dyDescent="0.4">
      <c r="A7" s="11" t="s">
        <v>22</v>
      </c>
      <c r="B7" s="12" t="s">
        <v>16</v>
      </c>
      <c r="C7" s="18">
        <v>2.1187660288216974</v>
      </c>
      <c r="D7" s="18">
        <v>1.0102092865764674</v>
      </c>
      <c r="E7" s="19">
        <f t="shared" si="0"/>
        <v>1.10855674224523</v>
      </c>
      <c r="F7" s="19">
        <f t="shared" si="1"/>
        <v>1.6136613855334638</v>
      </c>
      <c r="G7" s="19">
        <f t="shared" si="2"/>
        <v>2.1187660288216974</v>
      </c>
      <c r="H7" s="48">
        <f t="shared" si="3"/>
        <v>2.623870672109931</v>
      </c>
      <c r="I7" s="49">
        <f t="shared" si="4"/>
        <v>3.128975315398165</v>
      </c>
      <c r="J7" s="5"/>
      <c r="K7" s="19">
        <f t="shared" si="5"/>
        <v>1.3105985995605236</v>
      </c>
      <c r="L7" s="19">
        <f t="shared" si="6"/>
        <v>1.6136613855334638</v>
      </c>
      <c r="M7" s="19">
        <f t="shared" si="7"/>
        <v>1.9167241715064038</v>
      </c>
      <c r="N7" s="19">
        <f t="shared" si="8"/>
        <v>2.1187660288216974</v>
      </c>
      <c r="O7" s="50">
        <f t="shared" si="9"/>
        <v>2.3208078861369907</v>
      </c>
      <c r="P7" s="48">
        <f t="shared" si="10"/>
        <v>2.623870672109931</v>
      </c>
      <c r="Q7" s="49">
        <f t="shared" si="11"/>
        <v>2.9269334580828712</v>
      </c>
    </row>
    <row r="8" spans="1:18" x14ac:dyDescent="0.4">
      <c r="A8" s="11" t="s">
        <v>23</v>
      </c>
      <c r="B8" s="12" t="s">
        <v>15</v>
      </c>
      <c r="C8" s="18">
        <v>6.0097213952419448</v>
      </c>
      <c r="D8" s="18">
        <v>1.8930635526756361</v>
      </c>
      <c r="E8" s="19">
        <f t="shared" si="0"/>
        <v>4.1166578425663083</v>
      </c>
      <c r="F8" s="19">
        <f t="shared" si="1"/>
        <v>5.0631896189041266</v>
      </c>
      <c r="G8" s="19">
        <f t="shared" si="2"/>
        <v>6.0097213952419448</v>
      </c>
      <c r="H8" s="48">
        <f t="shared" si="3"/>
        <v>6.9562531715797631</v>
      </c>
      <c r="I8" s="49">
        <f t="shared" si="4"/>
        <v>7.9027849479175813</v>
      </c>
      <c r="J8" s="5"/>
      <c r="K8" s="19">
        <f t="shared" si="5"/>
        <v>4.4952705531014363</v>
      </c>
      <c r="L8" s="19">
        <f t="shared" si="6"/>
        <v>5.0631896189041266</v>
      </c>
      <c r="M8" s="19">
        <f t="shared" si="7"/>
        <v>5.6311086847068177</v>
      </c>
      <c r="N8" s="19">
        <f t="shared" si="8"/>
        <v>6.0097213952419448</v>
      </c>
      <c r="O8" s="50">
        <f t="shared" si="9"/>
        <v>6.3883341057770719</v>
      </c>
      <c r="P8" s="48">
        <f t="shared" si="10"/>
        <v>6.9562531715797631</v>
      </c>
      <c r="Q8" s="49">
        <f t="shared" si="11"/>
        <v>7.5241722373824533</v>
      </c>
    </row>
    <row r="9" spans="1:18" x14ac:dyDescent="0.4">
      <c r="A9" s="11" t="s">
        <v>24</v>
      </c>
      <c r="B9" s="12" t="s">
        <v>16</v>
      </c>
      <c r="C9" s="18">
        <v>2.1737125377978366</v>
      </c>
      <c r="D9" s="18">
        <v>0.94353087988293505</v>
      </c>
      <c r="E9" s="19">
        <f t="shared" si="0"/>
        <v>1.2301816579149016</v>
      </c>
      <c r="F9" s="19">
        <f t="shared" si="1"/>
        <v>1.7019470978563691</v>
      </c>
      <c r="G9" s="19">
        <f t="shared" si="2"/>
        <v>2.1737125377978366</v>
      </c>
      <c r="H9" s="48">
        <f t="shared" si="3"/>
        <v>2.6454779777393043</v>
      </c>
      <c r="I9" s="49">
        <f t="shared" si="4"/>
        <v>3.1172434176807715</v>
      </c>
      <c r="J9" s="5"/>
      <c r="K9" s="19">
        <f t="shared" si="5"/>
        <v>1.4188878338914885</v>
      </c>
      <c r="L9" s="19">
        <f t="shared" si="6"/>
        <v>1.7019470978563691</v>
      </c>
      <c r="M9" s="19">
        <f t="shared" si="7"/>
        <v>1.9850063618212497</v>
      </c>
      <c r="N9" s="19">
        <f t="shared" si="8"/>
        <v>2.1737125377978366</v>
      </c>
      <c r="O9" s="50">
        <f t="shared" si="9"/>
        <v>2.3624187137744235</v>
      </c>
      <c r="P9" s="48">
        <f t="shared" si="10"/>
        <v>2.6454779777393043</v>
      </c>
      <c r="Q9" s="49">
        <f t="shared" si="11"/>
        <v>2.9285372417041846</v>
      </c>
    </row>
    <row r="10" spans="1:18" x14ac:dyDescent="0.4">
      <c r="A10" s="9" t="s">
        <v>25</v>
      </c>
      <c r="B10" s="12" t="s">
        <v>18</v>
      </c>
      <c r="C10" s="20">
        <v>26.23784339135808</v>
      </c>
      <c r="D10" s="20">
        <v>5.2804216032194189</v>
      </c>
      <c r="E10" s="19">
        <f t="shared" si="0"/>
        <v>20.95742178813866</v>
      </c>
      <c r="F10" s="19">
        <f t="shared" si="1"/>
        <v>23.597632589748372</v>
      </c>
      <c r="G10" s="19">
        <f t="shared" si="2"/>
        <v>26.23784339135808</v>
      </c>
      <c r="H10" s="48">
        <f t="shared" si="3"/>
        <v>28.878054192967788</v>
      </c>
      <c r="I10" s="49">
        <f t="shared" si="4"/>
        <v>31.5182649945775</v>
      </c>
      <c r="J10" s="5"/>
      <c r="K10" s="19">
        <f t="shared" si="5"/>
        <v>22.013506108782543</v>
      </c>
      <c r="L10" s="19">
        <f t="shared" si="6"/>
        <v>23.597632589748372</v>
      </c>
      <c r="M10" s="19">
        <f t="shared" si="7"/>
        <v>25.181759070714197</v>
      </c>
      <c r="N10" s="19">
        <f t="shared" si="8"/>
        <v>26.23784339135808</v>
      </c>
      <c r="O10" s="50">
        <f t="shared" si="9"/>
        <v>27.293927712001963</v>
      </c>
      <c r="P10" s="48">
        <f t="shared" si="10"/>
        <v>28.878054192967788</v>
      </c>
      <c r="Q10" s="49">
        <f t="shared" si="11"/>
        <v>30.462180673933617</v>
      </c>
      <c r="R10" s="1"/>
    </row>
    <row r="11" spans="1:18" x14ac:dyDescent="0.4">
      <c r="A11" s="11" t="s">
        <v>63</v>
      </c>
      <c r="B11" s="12" t="s">
        <v>15</v>
      </c>
      <c r="C11" s="18">
        <v>7.5255780104997356</v>
      </c>
      <c r="D11" s="18">
        <v>2.0957638504422742</v>
      </c>
      <c r="E11" s="49">
        <f t="shared" si="0"/>
        <v>5.429814160057461</v>
      </c>
      <c r="F11" s="48">
        <f t="shared" si="1"/>
        <v>6.4776960852785983</v>
      </c>
      <c r="G11" s="19">
        <f t="shared" si="2"/>
        <v>7.5255780104997356</v>
      </c>
      <c r="H11" s="19">
        <f t="shared" si="3"/>
        <v>8.5734599357208729</v>
      </c>
      <c r="I11" s="19">
        <f t="shared" si="4"/>
        <v>9.6213418609420103</v>
      </c>
      <c r="J11" s="5"/>
      <c r="K11" s="49">
        <f t="shared" si="5"/>
        <v>5.8489669301459166</v>
      </c>
      <c r="L11" s="48">
        <f t="shared" si="6"/>
        <v>6.4776960852785983</v>
      </c>
      <c r="M11" s="50">
        <f t="shared" si="7"/>
        <v>7.1064252404112809</v>
      </c>
      <c r="N11" s="19">
        <f t="shared" si="8"/>
        <v>7.5255780104997356</v>
      </c>
      <c r="O11" s="19">
        <f t="shared" si="9"/>
        <v>7.9447307805881904</v>
      </c>
      <c r="P11" s="19">
        <f t="shared" si="10"/>
        <v>8.5734599357208729</v>
      </c>
      <c r="Q11" s="19">
        <f t="shared" si="11"/>
        <v>9.2021890908535546</v>
      </c>
    </row>
    <row r="12" spans="1:18" x14ac:dyDescent="0.4">
      <c r="A12" s="11" t="s">
        <v>26</v>
      </c>
      <c r="B12" s="12" t="s">
        <v>16</v>
      </c>
      <c r="C12" s="18">
        <v>2.783634743285893</v>
      </c>
      <c r="D12" s="18">
        <v>0.81583953507465612</v>
      </c>
      <c r="E12" s="49">
        <f t="shared" si="0"/>
        <v>1.9677952082112369</v>
      </c>
      <c r="F12" s="48">
        <f t="shared" si="1"/>
        <v>2.3757149757485649</v>
      </c>
      <c r="G12" s="19">
        <f t="shared" si="2"/>
        <v>2.783634743285893</v>
      </c>
      <c r="H12" s="19">
        <f t="shared" si="3"/>
        <v>3.1915545108232211</v>
      </c>
      <c r="I12" s="19">
        <f t="shared" si="4"/>
        <v>3.5994742783605491</v>
      </c>
      <c r="J12" s="5"/>
      <c r="K12" s="49">
        <f t="shared" si="5"/>
        <v>2.1309631152261681</v>
      </c>
      <c r="L12" s="48">
        <f t="shared" si="6"/>
        <v>2.3757149757485649</v>
      </c>
      <c r="M12" s="50">
        <f t="shared" si="7"/>
        <v>2.6204668362709618</v>
      </c>
      <c r="N12" s="19">
        <f t="shared" si="8"/>
        <v>2.783634743285893</v>
      </c>
      <c r="O12" s="19">
        <f t="shared" si="9"/>
        <v>2.9468026503008242</v>
      </c>
      <c r="P12" s="19">
        <f t="shared" si="10"/>
        <v>3.1915545108232211</v>
      </c>
      <c r="Q12" s="19">
        <f t="shared" si="11"/>
        <v>3.4363063713456179</v>
      </c>
    </row>
    <row r="13" spans="1:18" x14ac:dyDescent="0.4">
      <c r="A13" s="11" t="s">
        <v>27</v>
      </c>
      <c r="B13" s="12" t="s">
        <v>16</v>
      </c>
      <c r="C13" s="18">
        <v>2.9133208021512949</v>
      </c>
      <c r="D13" s="18">
        <v>0.73695979974643122</v>
      </c>
      <c r="E13" s="49">
        <f t="shared" si="0"/>
        <v>2.1763610024048639</v>
      </c>
      <c r="F13" s="48">
        <f t="shared" si="1"/>
        <v>2.5448409022780791</v>
      </c>
      <c r="G13" s="19">
        <f t="shared" si="2"/>
        <v>2.9133208021512949</v>
      </c>
      <c r="H13" s="19">
        <f t="shared" si="3"/>
        <v>3.2818007020245106</v>
      </c>
      <c r="I13" s="19">
        <f t="shared" si="4"/>
        <v>3.6502806018977259</v>
      </c>
      <c r="J13" s="5"/>
      <c r="K13" s="49">
        <f t="shared" si="5"/>
        <v>2.32375296235415</v>
      </c>
      <c r="L13" s="48">
        <f t="shared" si="6"/>
        <v>2.5448409022780791</v>
      </c>
      <c r="M13" s="50">
        <f t="shared" si="7"/>
        <v>2.7659288422020087</v>
      </c>
      <c r="N13" s="19">
        <f t="shared" si="8"/>
        <v>2.9133208021512949</v>
      </c>
      <c r="O13" s="19">
        <f t="shared" si="9"/>
        <v>3.060712762100581</v>
      </c>
      <c r="P13" s="19">
        <f t="shared" si="10"/>
        <v>3.2818007020245106</v>
      </c>
      <c r="Q13" s="19">
        <f t="shared" si="11"/>
        <v>3.5028886419484397</v>
      </c>
    </row>
    <row r="14" spans="1:18" x14ac:dyDescent="0.4">
      <c r="A14" s="11" t="s">
        <v>28</v>
      </c>
      <c r="B14" s="12" t="s">
        <v>16</v>
      </c>
      <c r="C14" s="18">
        <v>2.8121412365397047</v>
      </c>
      <c r="D14" s="18">
        <v>0.81077205489797155</v>
      </c>
      <c r="E14" s="49">
        <f t="shared" si="0"/>
        <v>2.0013691816417332</v>
      </c>
      <c r="F14" s="48">
        <f t="shared" si="1"/>
        <v>2.4067552090907189</v>
      </c>
      <c r="G14" s="19">
        <f t="shared" si="2"/>
        <v>2.8121412365397047</v>
      </c>
      <c r="H14" s="19">
        <f t="shared" si="3"/>
        <v>3.2175272639886905</v>
      </c>
      <c r="I14" s="19">
        <f t="shared" si="4"/>
        <v>3.6229132914376763</v>
      </c>
      <c r="J14" s="5"/>
      <c r="K14" s="49">
        <f t="shared" si="5"/>
        <v>2.1635235926213277</v>
      </c>
      <c r="L14" s="48">
        <f t="shared" si="6"/>
        <v>2.4067552090907189</v>
      </c>
      <c r="M14" s="50">
        <f t="shared" si="7"/>
        <v>2.6499868255601102</v>
      </c>
      <c r="N14" s="19">
        <f t="shared" si="8"/>
        <v>2.8121412365397047</v>
      </c>
      <c r="O14" s="19">
        <f t="shared" si="9"/>
        <v>2.9742956475192992</v>
      </c>
      <c r="P14" s="19">
        <f t="shared" si="10"/>
        <v>3.2175272639886905</v>
      </c>
      <c r="Q14" s="19">
        <f t="shared" si="11"/>
        <v>3.4607588804580818</v>
      </c>
    </row>
    <row r="15" spans="1:18" x14ac:dyDescent="0.4">
      <c r="A15" s="13" t="s">
        <v>48</v>
      </c>
      <c r="B15" s="14" t="s">
        <v>17</v>
      </c>
      <c r="C15" s="21">
        <v>16.034674792476896</v>
      </c>
      <c r="D15" s="21">
        <v>3.3270732181231617</v>
      </c>
      <c r="E15" s="51">
        <f t="shared" si="0"/>
        <v>12.707601574353735</v>
      </c>
      <c r="F15" s="52">
        <f t="shared" si="1"/>
        <v>14.371138183415315</v>
      </c>
      <c r="G15" s="22">
        <f t="shared" si="2"/>
        <v>16.034674792476896</v>
      </c>
      <c r="H15" s="22">
        <f t="shared" si="3"/>
        <v>17.698211401538476</v>
      </c>
      <c r="I15" s="22">
        <f t="shared" si="4"/>
        <v>19.361748010600056</v>
      </c>
      <c r="J15" s="6"/>
      <c r="K15" s="51">
        <f t="shared" si="5"/>
        <v>13.373016217978366</v>
      </c>
      <c r="L15" s="52">
        <f t="shared" si="6"/>
        <v>14.371138183415315</v>
      </c>
      <c r="M15" s="53">
        <f t="shared" si="7"/>
        <v>15.369260148852263</v>
      </c>
      <c r="N15" s="22">
        <f t="shared" si="8"/>
        <v>16.034674792476896</v>
      </c>
      <c r="O15" s="22">
        <f t="shared" si="9"/>
        <v>16.700089436101528</v>
      </c>
      <c r="P15" s="22">
        <f t="shared" si="10"/>
        <v>17.698211401538476</v>
      </c>
      <c r="Q15" s="22">
        <f t="shared" si="11"/>
        <v>18.696333366975423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6.582003354620837</v>
      </c>
      <c r="D17" s="18">
        <v>2.3502544042568108</v>
      </c>
      <c r="E17" s="49">
        <f t="shared" si="0"/>
        <v>4.2317489503640262</v>
      </c>
      <c r="F17" s="48">
        <f t="shared" si="1"/>
        <v>5.4068761524924316</v>
      </c>
      <c r="G17" s="19">
        <f t="shared" si="2"/>
        <v>6.582003354620837</v>
      </c>
      <c r="H17" s="19">
        <f t="shared" si="3"/>
        <v>7.7571305567492423</v>
      </c>
      <c r="I17" s="19">
        <f t="shared" si="4"/>
        <v>8.9322577588776468</v>
      </c>
      <c r="J17" s="5"/>
      <c r="K17" s="49">
        <f t="shared" si="5"/>
        <v>4.7017998312153884</v>
      </c>
      <c r="L17" s="48">
        <f t="shared" si="6"/>
        <v>5.4068761524924316</v>
      </c>
      <c r="M17" s="50">
        <f t="shared" si="7"/>
        <v>6.1119524737694748</v>
      </c>
      <c r="N17" s="19">
        <f t="shared" si="8"/>
        <v>6.582003354620837</v>
      </c>
      <c r="O17" s="19">
        <f t="shared" si="9"/>
        <v>7.0520542354721991</v>
      </c>
      <c r="P17" s="19">
        <f t="shared" si="10"/>
        <v>7.7571305567492423</v>
      </c>
      <c r="Q17" s="19">
        <f t="shared" si="11"/>
        <v>8.4622068780262865</v>
      </c>
    </row>
    <row r="18" spans="1:18" x14ac:dyDescent="0.4">
      <c r="A18" s="11" t="s">
        <v>30</v>
      </c>
      <c r="B18" s="12" t="s">
        <v>15</v>
      </c>
      <c r="C18" s="18">
        <v>5.9970540047245278</v>
      </c>
      <c r="D18" s="18">
        <v>2.3675794975571791</v>
      </c>
      <c r="E18" s="19">
        <f t="shared" si="0"/>
        <v>3.6294745071673487</v>
      </c>
      <c r="F18" s="19">
        <f t="shared" si="1"/>
        <v>4.8132642559459384</v>
      </c>
      <c r="G18" s="19">
        <f t="shared" si="2"/>
        <v>5.9970540047245278</v>
      </c>
      <c r="H18" s="48">
        <f t="shared" si="3"/>
        <v>7.1808437535031171</v>
      </c>
      <c r="I18" s="49">
        <f t="shared" si="4"/>
        <v>8.3646335022817073</v>
      </c>
      <c r="J18" s="5"/>
      <c r="K18" s="19">
        <f t="shared" si="5"/>
        <v>4.1029904066787841</v>
      </c>
      <c r="L18" s="19">
        <f t="shared" si="6"/>
        <v>4.8132642559459384</v>
      </c>
      <c r="M18" s="19">
        <f t="shared" si="7"/>
        <v>5.5235381052130919</v>
      </c>
      <c r="N18" s="19">
        <f t="shared" si="8"/>
        <v>5.9970540047245278</v>
      </c>
      <c r="O18" s="50">
        <f t="shared" si="9"/>
        <v>6.4705699042359637</v>
      </c>
      <c r="P18" s="49">
        <f t="shared" si="10"/>
        <v>7.1808437535031171</v>
      </c>
      <c r="Q18" s="49">
        <f t="shared" si="11"/>
        <v>7.8911176027702714</v>
      </c>
    </row>
    <row r="19" spans="1:18" x14ac:dyDescent="0.4">
      <c r="A19" s="11" t="s">
        <v>59</v>
      </c>
      <c r="B19" s="12" t="s">
        <v>15</v>
      </c>
      <c r="C19" s="18">
        <v>6.4002856486833428</v>
      </c>
      <c r="D19" s="18">
        <v>2.5030347003034352</v>
      </c>
      <c r="E19" s="19">
        <f t="shared" si="0"/>
        <v>3.8972509483799076</v>
      </c>
      <c r="F19" s="19">
        <f t="shared" si="1"/>
        <v>5.1487682985316248</v>
      </c>
      <c r="G19" s="19">
        <f t="shared" si="2"/>
        <v>6.4002856486833428</v>
      </c>
      <c r="H19" s="48">
        <f t="shared" si="3"/>
        <v>7.6518029988350609</v>
      </c>
      <c r="I19" s="49">
        <f t="shared" si="4"/>
        <v>8.903320348986778</v>
      </c>
      <c r="J19" s="5"/>
      <c r="K19" s="19">
        <f t="shared" si="5"/>
        <v>4.3978578884405941</v>
      </c>
      <c r="L19" s="19">
        <f t="shared" si="6"/>
        <v>5.1487682985316248</v>
      </c>
      <c r="M19" s="19">
        <f t="shared" si="7"/>
        <v>5.8996787086226554</v>
      </c>
      <c r="N19" s="19">
        <f t="shared" si="8"/>
        <v>6.4002856486833428</v>
      </c>
      <c r="O19" s="50">
        <f t="shared" si="9"/>
        <v>6.9008925887440302</v>
      </c>
      <c r="P19" s="49">
        <f t="shared" si="10"/>
        <v>7.6518029988350609</v>
      </c>
      <c r="Q19" s="49">
        <f t="shared" si="11"/>
        <v>8.4027134089260915</v>
      </c>
    </row>
    <row r="20" spans="1:18" x14ac:dyDescent="0.4">
      <c r="A20" s="11" t="s">
        <v>60</v>
      </c>
      <c r="B20" s="12" t="s">
        <v>15</v>
      </c>
      <c r="C20" s="24">
        <v>5.7497772018104705</v>
      </c>
      <c r="D20" s="24">
        <v>2.2193027330163173</v>
      </c>
      <c r="E20" s="19">
        <f t="shared" si="0"/>
        <v>3.5304744687941532</v>
      </c>
      <c r="F20" s="19">
        <f t="shared" si="1"/>
        <v>4.640125835302312</v>
      </c>
      <c r="G20" s="19">
        <f t="shared" si="2"/>
        <v>5.7497772018104705</v>
      </c>
      <c r="H20" s="48">
        <f t="shared" si="3"/>
        <v>6.8594285683186289</v>
      </c>
      <c r="I20" s="49">
        <f t="shared" si="4"/>
        <v>7.9690799348267873</v>
      </c>
      <c r="J20" s="5"/>
      <c r="K20" s="19">
        <f t="shared" si="5"/>
        <v>3.9743350153974166</v>
      </c>
      <c r="L20" s="19">
        <f t="shared" si="6"/>
        <v>4.640125835302312</v>
      </c>
      <c r="M20" s="19">
        <f t="shared" si="7"/>
        <v>5.3059166552072075</v>
      </c>
      <c r="N20" s="19">
        <f t="shared" si="8"/>
        <v>5.7497772018104705</v>
      </c>
      <c r="O20" s="50">
        <f t="shared" si="9"/>
        <v>6.1936377484137335</v>
      </c>
      <c r="P20" s="49">
        <f t="shared" si="10"/>
        <v>6.8594285683186289</v>
      </c>
      <c r="Q20" s="49">
        <f t="shared" si="11"/>
        <v>7.5252193882235243</v>
      </c>
      <c r="R20" s="44"/>
    </row>
    <row r="21" spans="1:18" x14ac:dyDescent="0.4">
      <c r="A21" s="11" t="s">
        <v>31</v>
      </c>
      <c r="B21" s="12" t="s">
        <v>17</v>
      </c>
      <c r="C21" s="18">
        <v>9.7829575924563805</v>
      </c>
      <c r="D21" s="18">
        <v>3.706398557316954</v>
      </c>
      <c r="E21" s="19">
        <f t="shared" si="0"/>
        <v>6.076559035139427</v>
      </c>
      <c r="F21" s="19">
        <f t="shared" si="1"/>
        <v>7.9297583137979037</v>
      </c>
      <c r="G21" s="19">
        <f t="shared" si="2"/>
        <v>9.7829575924563805</v>
      </c>
      <c r="H21" s="48">
        <f t="shared" si="3"/>
        <v>11.636156871114858</v>
      </c>
      <c r="I21" s="49">
        <f t="shared" si="4"/>
        <v>13.489356149773334</v>
      </c>
      <c r="J21" s="5"/>
      <c r="K21" s="19">
        <f t="shared" si="5"/>
        <v>6.817838746602817</v>
      </c>
      <c r="L21" s="19">
        <f t="shared" si="6"/>
        <v>7.9297583137979037</v>
      </c>
      <c r="M21" s="19">
        <f t="shared" si="7"/>
        <v>9.0416778809929887</v>
      </c>
      <c r="N21" s="19">
        <f t="shared" si="8"/>
        <v>9.7829575924563805</v>
      </c>
      <c r="O21" s="50">
        <f t="shared" si="9"/>
        <v>10.524237303919772</v>
      </c>
      <c r="P21" s="49">
        <f t="shared" si="10"/>
        <v>11.636156871114858</v>
      </c>
      <c r="Q21" s="49">
        <f t="shared" si="11"/>
        <v>12.748076438309944</v>
      </c>
    </row>
    <row r="22" spans="1:18" x14ac:dyDescent="0.4">
      <c r="A22" s="11" t="s">
        <v>67</v>
      </c>
      <c r="B22" s="12" t="s">
        <v>15</v>
      </c>
      <c r="C22" s="18">
        <v>5.3705299288991286</v>
      </c>
      <c r="D22" s="18">
        <v>2.2482857941056045</v>
      </c>
      <c r="E22" s="19">
        <f t="shared" si="0"/>
        <v>3.1222441347935241</v>
      </c>
      <c r="F22" s="19">
        <f t="shared" si="1"/>
        <v>4.2463870318463268</v>
      </c>
      <c r="G22" s="19">
        <f t="shared" si="2"/>
        <v>5.3705299288991286</v>
      </c>
      <c r="H22" s="48">
        <f t="shared" si="3"/>
        <v>6.4946728259519304</v>
      </c>
      <c r="I22" s="49">
        <f t="shared" si="4"/>
        <v>7.6188157230047331</v>
      </c>
      <c r="J22" s="5"/>
      <c r="K22" s="19">
        <f t="shared" si="5"/>
        <v>3.571901293614645</v>
      </c>
      <c r="L22" s="19">
        <f t="shared" si="6"/>
        <v>4.2463870318463268</v>
      </c>
      <c r="M22" s="19">
        <f t="shared" si="7"/>
        <v>4.9208727700780077</v>
      </c>
      <c r="N22" s="19">
        <f t="shared" si="8"/>
        <v>5.3705299288991286</v>
      </c>
      <c r="O22" s="50">
        <f t="shared" si="9"/>
        <v>5.8201870877202495</v>
      </c>
      <c r="P22" s="49">
        <f t="shared" si="10"/>
        <v>6.4946728259519304</v>
      </c>
      <c r="Q22" s="49">
        <f t="shared" si="11"/>
        <v>7.1691585641836122</v>
      </c>
    </row>
    <row r="23" spans="1:18" x14ac:dyDescent="0.4">
      <c r="A23" s="11" t="s">
        <v>32</v>
      </c>
      <c r="B23" s="12" t="s">
        <v>18</v>
      </c>
      <c r="C23" s="18">
        <v>19.48611646215917</v>
      </c>
      <c r="D23" s="18">
        <v>5.9113252310261801</v>
      </c>
      <c r="E23" s="19">
        <f t="shared" si="0"/>
        <v>13.574791231132991</v>
      </c>
      <c r="F23" s="19">
        <f t="shared" si="1"/>
        <v>16.530453846646079</v>
      </c>
      <c r="G23" s="19">
        <f t="shared" si="2"/>
        <v>19.48611646215917</v>
      </c>
      <c r="H23" s="48">
        <f t="shared" si="3"/>
        <v>22.441779077672262</v>
      </c>
      <c r="I23" s="49">
        <f t="shared" si="4"/>
        <v>25.39744169318535</v>
      </c>
      <c r="J23" s="5"/>
      <c r="K23" s="19">
        <f t="shared" si="5"/>
        <v>14.757056277338226</v>
      </c>
      <c r="L23" s="19">
        <f t="shared" si="6"/>
        <v>16.530453846646079</v>
      </c>
      <c r="M23" s="19">
        <f t="shared" si="7"/>
        <v>18.303851415953936</v>
      </c>
      <c r="N23" s="19">
        <f t="shared" si="8"/>
        <v>19.48611646215917</v>
      </c>
      <c r="O23" s="50">
        <f t="shared" si="9"/>
        <v>20.668381508364405</v>
      </c>
      <c r="P23" s="49">
        <f t="shared" si="10"/>
        <v>22.441779077672262</v>
      </c>
      <c r="Q23" s="49">
        <f t="shared" si="11"/>
        <v>24.215176646980115</v>
      </c>
    </row>
    <row r="24" spans="1:18" x14ac:dyDescent="0.4">
      <c r="A24" s="11" t="s">
        <v>68</v>
      </c>
      <c r="B24" s="12" t="s">
        <v>16</v>
      </c>
      <c r="C24" s="18">
        <v>1.3344268930062764</v>
      </c>
      <c r="D24" s="18">
        <v>0.61952498260668154</v>
      </c>
      <c r="E24" s="27">
        <f t="shared" si="0"/>
        <v>0.71490191039959483</v>
      </c>
      <c r="F24" s="19">
        <f t="shared" si="1"/>
        <v>1.0246644017029356</v>
      </c>
      <c r="G24" s="19">
        <f t="shared" si="2"/>
        <v>1.3344268930062764</v>
      </c>
      <c r="H24" s="48">
        <f t="shared" si="3"/>
        <v>1.6441893843096171</v>
      </c>
      <c r="I24" s="49">
        <f t="shared" si="4"/>
        <v>1.9539518756129579</v>
      </c>
      <c r="J24" s="5"/>
      <c r="K24" s="27">
        <f t="shared" si="5"/>
        <v>0.83880690692093118</v>
      </c>
      <c r="L24" s="19">
        <f t="shared" si="6"/>
        <v>1.0246644017029356</v>
      </c>
      <c r="M24" s="19">
        <f t="shared" si="7"/>
        <v>1.21052189648494</v>
      </c>
      <c r="N24" s="19">
        <f t="shared" si="8"/>
        <v>1.3344268930062764</v>
      </c>
      <c r="O24" s="50">
        <f t="shared" si="9"/>
        <v>1.4583318895276127</v>
      </c>
      <c r="P24" s="49">
        <f t="shared" si="10"/>
        <v>1.6441893843096171</v>
      </c>
      <c r="Q24" s="49">
        <f t="shared" si="11"/>
        <v>1.8300468790916216</v>
      </c>
    </row>
    <row r="25" spans="1:18" x14ac:dyDescent="0.4">
      <c r="A25" s="11" t="s">
        <v>69</v>
      </c>
      <c r="B25" s="12" t="s">
        <v>16</v>
      </c>
      <c r="C25" s="18">
        <v>1.7496448849816655</v>
      </c>
      <c r="D25" s="18">
        <v>0.87160863081097351</v>
      </c>
      <c r="E25" s="27">
        <f t="shared" si="0"/>
        <v>0.87803625417069198</v>
      </c>
      <c r="F25" s="19">
        <f t="shared" si="1"/>
        <v>1.3138405695761788</v>
      </c>
      <c r="G25" s="19">
        <f t="shared" si="2"/>
        <v>1.7496448849816655</v>
      </c>
      <c r="H25" s="48">
        <f t="shared" si="3"/>
        <v>2.1854492003871524</v>
      </c>
      <c r="I25" s="49">
        <f t="shared" si="4"/>
        <v>2.6212535157926391</v>
      </c>
      <c r="J25" s="5"/>
      <c r="K25" s="19">
        <f t="shared" si="5"/>
        <v>1.0523579803328866</v>
      </c>
      <c r="L25" s="19">
        <f t="shared" si="6"/>
        <v>1.3138405695761788</v>
      </c>
      <c r="M25" s="19">
        <f t="shared" si="7"/>
        <v>1.5753231588194707</v>
      </c>
      <c r="N25" s="19">
        <f t="shared" si="8"/>
        <v>1.7496448849816655</v>
      </c>
      <c r="O25" s="50">
        <f t="shared" si="9"/>
        <v>1.9239666111438603</v>
      </c>
      <c r="P25" s="49">
        <f t="shared" si="10"/>
        <v>2.1854492003871524</v>
      </c>
      <c r="Q25" s="49">
        <f t="shared" si="11"/>
        <v>2.4469317896304443</v>
      </c>
    </row>
    <row r="26" spans="1:18" x14ac:dyDescent="0.4">
      <c r="A26" s="54" t="s">
        <v>70</v>
      </c>
      <c r="B26" s="14" t="s">
        <v>36</v>
      </c>
      <c r="C26" s="25">
        <v>36.348071093054166</v>
      </c>
      <c r="D26" s="25">
        <v>10.420600155901408</v>
      </c>
      <c r="E26" s="22">
        <f t="shared" si="0"/>
        <v>25.927470937152759</v>
      </c>
      <c r="F26" s="22">
        <f t="shared" si="1"/>
        <v>31.137771015103461</v>
      </c>
      <c r="G26" s="22">
        <f t="shared" si="2"/>
        <v>36.348071093054166</v>
      </c>
      <c r="H26" s="52">
        <f t="shared" si="3"/>
        <v>41.558371171004872</v>
      </c>
      <c r="I26" s="51">
        <f t="shared" si="4"/>
        <v>46.76867124895557</v>
      </c>
      <c r="J26" s="6"/>
      <c r="K26" s="22">
        <f t="shared" si="5"/>
        <v>28.011590968333039</v>
      </c>
      <c r="L26" s="22">
        <f t="shared" si="6"/>
        <v>31.137771015103461</v>
      </c>
      <c r="M26" s="22">
        <f t="shared" si="7"/>
        <v>34.263951061873883</v>
      </c>
      <c r="N26" s="22">
        <f t="shared" si="8"/>
        <v>36.348071093054166</v>
      </c>
      <c r="O26" s="53">
        <f t="shared" si="9"/>
        <v>38.43219112423445</v>
      </c>
      <c r="P26" s="51">
        <f t="shared" si="10"/>
        <v>41.558371171004872</v>
      </c>
      <c r="Q26" s="51">
        <f t="shared" si="11"/>
        <v>44.684551217775294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7.3594542319982299</v>
      </c>
      <c r="D28" s="18">
        <v>2.2181447157238252</v>
      </c>
      <c r="E28" s="49">
        <f t="shared" si="0"/>
        <v>5.1413095162744042</v>
      </c>
      <c r="F28" s="48">
        <f t="shared" si="1"/>
        <v>6.2503818741363171</v>
      </c>
      <c r="G28" s="19">
        <f t="shared" si="2"/>
        <v>7.3594542319982299</v>
      </c>
      <c r="H28" s="19">
        <f t="shared" si="3"/>
        <v>8.4685265898601418</v>
      </c>
      <c r="I28" s="19">
        <f t="shared" si="4"/>
        <v>9.5775989477220556</v>
      </c>
      <c r="J28" s="5"/>
      <c r="K28" s="49">
        <f t="shared" si="5"/>
        <v>5.5849384594191696</v>
      </c>
      <c r="L28" s="48">
        <f t="shared" si="6"/>
        <v>6.2503818741363171</v>
      </c>
      <c r="M28" s="50">
        <f t="shared" si="7"/>
        <v>6.9158252888534646</v>
      </c>
      <c r="N28" s="19">
        <f t="shared" si="8"/>
        <v>7.3594542319982299</v>
      </c>
      <c r="O28" s="19">
        <f t="shared" si="9"/>
        <v>7.8030831751429952</v>
      </c>
      <c r="P28" s="19">
        <f t="shared" si="10"/>
        <v>8.4685265898601418</v>
      </c>
      <c r="Q28" s="19">
        <f t="shared" si="11"/>
        <v>9.1339700045772894</v>
      </c>
    </row>
    <row r="29" spans="1:18" x14ac:dyDescent="0.4">
      <c r="A29" s="11" t="s">
        <v>62</v>
      </c>
      <c r="B29" s="12" t="s">
        <v>15</v>
      </c>
      <c r="C29" s="18">
        <v>7.9144065784813451</v>
      </c>
      <c r="D29" s="18">
        <v>2.0958212471380673</v>
      </c>
      <c r="E29" s="49">
        <f t="shared" si="0"/>
        <v>5.8185853313432778</v>
      </c>
      <c r="F29" s="48">
        <f t="shared" si="1"/>
        <v>6.8664959549123115</v>
      </c>
      <c r="G29" s="19">
        <f t="shared" si="2"/>
        <v>7.9144065784813451</v>
      </c>
      <c r="H29" s="19">
        <f t="shared" si="3"/>
        <v>8.9623172020503787</v>
      </c>
      <c r="I29" s="19">
        <f t="shared" si="4"/>
        <v>10.010227825619413</v>
      </c>
      <c r="J29" s="5"/>
      <c r="K29" s="49">
        <f t="shared" si="5"/>
        <v>6.2377495807708909</v>
      </c>
      <c r="L29" s="48">
        <f t="shared" si="6"/>
        <v>6.8664959549123115</v>
      </c>
      <c r="M29" s="50">
        <f t="shared" si="7"/>
        <v>7.495242329053732</v>
      </c>
      <c r="N29" s="19">
        <f t="shared" si="8"/>
        <v>7.9144065784813451</v>
      </c>
      <c r="O29" s="19">
        <f t="shared" si="9"/>
        <v>8.3335708279089591</v>
      </c>
      <c r="P29" s="19">
        <f t="shared" si="10"/>
        <v>8.9623172020503787</v>
      </c>
      <c r="Q29" s="19">
        <f t="shared" si="11"/>
        <v>9.5910635761917984</v>
      </c>
    </row>
    <row r="30" spans="1:18" x14ac:dyDescent="0.4">
      <c r="A30" s="11" t="s">
        <v>33</v>
      </c>
      <c r="B30" s="12" t="s">
        <v>15</v>
      </c>
      <c r="C30" s="18">
        <v>9.6264579174106562</v>
      </c>
      <c r="D30" s="18">
        <v>2.1974209917770371</v>
      </c>
      <c r="E30" s="49">
        <f t="shared" si="0"/>
        <v>7.4290369256336195</v>
      </c>
      <c r="F30" s="48">
        <f t="shared" si="1"/>
        <v>8.5277474215221378</v>
      </c>
      <c r="G30" s="19">
        <f t="shared" si="2"/>
        <v>9.6264579174106562</v>
      </c>
      <c r="H30" s="19">
        <f t="shared" si="3"/>
        <v>10.725168413299174</v>
      </c>
      <c r="I30" s="19">
        <f t="shared" si="4"/>
        <v>11.823878909187693</v>
      </c>
      <c r="J30" s="5"/>
      <c r="K30" s="49">
        <f t="shared" si="5"/>
        <v>7.8685211239890265</v>
      </c>
      <c r="L30" s="48">
        <f t="shared" si="6"/>
        <v>8.5277474215221378</v>
      </c>
      <c r="M30" s="50">
        <f t="shared" si="7"/>
        <v>9.1869737190552492</v>
      </c>
      <c r="N30" s="19">
        <f t="shared" si="8"/>
        <v>9.6264579174106562</v>
      </c>
      <c r="O30" s="19">
        <f t="shared" si="9"/>
        <v>10.065942115766063</v>
      </c>
      <c r="P30" s="19">
        <f t="shared" si="10"/>
        <v>10.725168413299174</v>
      </c>
      <c r="Q30" s="19">
        <f t="shared" si="11"/>
        <v>11.384394710832286</v>
      </c>
    </row>
    <row r="31" spans="1:18" x14ac:dyDescent="0.4">
      <c r="A31" s="11" t="s">
        <v>34</v>
      </c>
      <c r="B31" s="12" t="s">
        <v>38</v>
      </c>
      <c r="C31" s="26">
        <v>5.8493767488199833</v>
      </c>
      <c r="D31" s="26">
        <v>1.2780987920571099</v>
      </c>
      <c r="E31" s="49">
        <f>C31-D31</f>
        <v>4.5712779567628736</v>
      </c>
      <c r="F31" s="48">
        <f>C31-0.5*D31</f>
        <v>5.2103273527914284</v>
      </c>
      <c r="G31" s="19">
        <f>C31</f>
        <v>5.8493767488199833</v>
      </c>
      <c r="H31" s="19">
        <f>C31+0.5*D31</f>
        <v>6.4884261448485381</v>
      </c>
      <c r="I31" s="19">
        <f>C31+D31</f>
        <v>7.1274755408770929</v>
      </c>
      <c r="J31" s="19"/>
      <c r="K31" s="49">
        <f>C31-0.8*D31</f>
        <v>4.8268977151742956</v>
      </c>
      <c r="L31" s="48">
        <f>C31-0.5*D31</f>
        <v>5.2103273527914284</v>
      </c>
      <c r="M31" s="50">
        <f>C31-0.2*D31</f>
        <v>5.5937569904085613</v>
      </c>
      <c r="N31" s="19">
        <f>C31</f>
        <v>5.8493767488199833</v>
      </c>
      <c r="O31" s="19">
        <f>C31+0.2*D31</f>
        <v>6.1049965072314052</v>
      </c>
      <c r="P31" s="19">
        <f>C31+0.5*D31</f>
        <v>6.4884261448485381</v>
      </c>
      <c r="Q31" s="19">
        <f>C31+0.8*D31</f>
        <v>6.871855782465671</v>
      </c>
    </row>
    <row r="32" spans="1:18" x14ac:dyDescent="0.4">
      <c r="A32" s="9" t="s">
        <v>53</v>
      </c>
      <c r="B32" s="12" t="s">
        <v>37</v>
      </c>
      <c r="C32" s="19">
        <v>24.900318727889996</v>
      </c>
      <c r="D32" s="19">
        <v>5.1615857841911428</v>
      </c>
      <c r="E32" s="49">
        <f t="shared" si="0"/>
        <v>19.738732943698853</v>
      </c>
      <c r="F32" s="48">
        <f t="shared" si="1"/>
        <v>22.319525835794423</v>
      </c>
      <c r="G32" s="19">
        <f t="shared" si="2"/>
        <v>24.900318727889996</v>
      </c>
      <c r="H32" s="19">
        <f t="shared" si="3"/>
        <v>27.481111619985569</v>
      </c>
      <c r="I32" s="19">
        <f t="shared" si="4"/>
        <v>30.061904512081139</v>
      </c>
      <c r="J32" s="5"/>
      <c r="K32" s="49">
        <f t="shared" si="5"/>
        <v>20.771050100537082</v>
      </c>
      <c r="L32" s="48">
        <f t="shared" si="6"/>
        <v>22.319525835794423</v>
      </c>
      <c r="M32" s="50">
        <f t="shared" si="7"/>
        <v>23.868001571051767</v>
      </c>
      <c r="N32" s="19">
        <f t="shared" si="8"/>
        <v>24.900318727889996</v>
      </c>
      <c r="O32" s="19">
        <f t="shared" si="9"/>
        <v>25.932635884728224</v>
      </c>
      <c r="P32" s="19">
        <f t="shared" si="10"/>
        <v>27.481111619985569</v>
      </c>
      <c r="Q32" s="19">
        <f t="shared" si="11"/>
        <v>29.02958735524291</v>
      </c>
    </row>
    <row r="33" spans="1:18" x14ac:dyDescent="0.4">
      <c r="A33" s="13" t="s">
        <v>71</v>
      </c>
      <c r="B33" s="14" t="s">
        <v>17</v>
      </c>
      <c r="C33" s="47">
        <v>15.273860810479396</v>
      </c>
      <c r="D33" s="47">
        <v>3.8909367877884753</v>
      </c>
      <c r="E33" s="51">
        <f t="shared" si="0"/>
        <v>11.382924022690922</v>
      </c>
      <c r="F33" s="52">
        <f t="shared" si="1"/>
        <v>13.328392416585158</v>
      </c>
      <c r="G33" s="22">
        <f t="shared" si="2"/>
        <v>15.273860810479396</v>
      </c>
      <c r="H33" s="22">
        <f t="shared" si="3"/>
        <v>17.219329204373633</v>
      </c>
      <c r="I33" s="22">
        <f t="shared" si="4"/>
        <v>19.164797598267871</v>
      </c>
      <c r="J33" s="22"/>
      <c r="K33" s="51">
        <f t="shared" si="5"/>
        <v>12.161111380248617</v>
      </c>
      <c r="L33" s="52">
        <f t="shared" si="6"/>
        <v>13.328392416585158</v>
      </c>
      <c r="M33" s="53">
        <f t="shared" si="7"/>
        <v>14.495673452921702</v>
      </c>
      <c r="N33" s="22">
        <f t="shared" si="8"/>
        <v>15.273860810479396</v>
      </c>
      <c r="O33" s="22">
        <f t="shared" si="9"/>
        <v>16.052048168037093</v>
      </c>
      <c r="P33" s="22">
        <f t="shared" si="10"/>
        <v>17.219329204373633</v>
      </c>
      <c r="Q33" s="22">
        <f t="shared" si="11"/>
        <v>18.386610240710176</v>
      </c>
      <c r="R33" s="44"/>
    </row>
    <row r="34" spans="1:18" x14ac:dyDescent="0.4">
      <c r="A34" s="9" t="s">
        <v>72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55.834187555213767</v>
      </c>
      <c r="D35" s="26">
        <v>15.051149210496611</v>
      </c>
      <c r="E35" s="19">
        <f t="shared" si="0"/>
        <v>40.783038344717156</v>
      </c>
      <c r="F35" s="19">
        <f t="shared" si="1"/>
        <v>48.308612949965465</v>
      </c>
      <c r="G35" s="19">
        <f t="shared" si="2"/>
        <v>55.834187555213767</v>
      </c>
      <c r="H35" s="48">
        <f t="shared" si="3"/>
        <v>63.359762160462068</v>
      </c>
      <c r="I35" s="49">
        <f t="shared" si="4"/>
        <v>70.885336765710377</v>
      </c>
      <c r="J35" s="19"/>
      <c r="K35" s="19">
        <f t="shared" si="5"/>
        <v>43.793268186816476</v>
      </c>
      <c r="L35" s="19">
        <f t="shared" si="6"/>
        <v>48.308612949965465</v>
      </c>
      <c r="M35" s="19">
        <f t="shared" si="7"/>
        <v>52.823957713114446</v>
      </c>
      <c r="N35" s="19">
        <f t="shared" si="8"/>
        <v>55.834187555213767</v>
      </c>
      <c r="O35" s="50">
        <f t="shared" si="9"/>
        <v>58.844417397313087</v>
      </c>
      <c r="P35" s="48">
        <f t="shared" si="10"/>
        <v>63.359762160462068</v>
      </c>
      <c r="Q35" s="49">
        <f t="shared" si="11"/>
        <v>67.875106923611057</v>
      </c>
      <c r="R35" s="45"/>
    </row>
    <row r="36" spans="1:18" x14ac:dyDescent="0.4">
      <c r="A36" s="17" t="s">
        <v>35</v>
      </c>
      <c r="B36" s="14" t="s">
        <v>40</v>
      </c>
      <c r="C36" s="47">
        <v>60.302849870991366</v>
      </c>
      <c r="D36" s="47">
        <v>10.212827613469733</v>
      </c>
      <c r="E36" s="22">
        <f t="shared" si="0"/>
        <v>50.090022257521632</v>
      </c>
      <c r="F36" s="22">
        <f t="shared" si="1"/>
        <v>55.196436064256503</v>
      </c>
      <c r="G36" s="22">
        <f t="shared" si="2"/>
        <v>60.302849870991366</v>
      </c>
      <c r="H36" s="52">
        <f t="shared" si="3"/>
        <v>65.40926367772623</v>
      </c>
      <c r="I36" s="51">
        <f t="shared" si="4"/>
        <v>70.515677484461094</v>
      </c>
      <c r="J36" s="22"/>
      <c r="K36" s="22">
        <f t="shared" si="5"/>
        <v>52.13258778021558</v>
      </c>
      <c r="L36" s="22">
        <f t="shared" si="6"/>
        <v>55.196436064256503</v>
      </c>
      <c r="M36" s="22">
        <f t="shared" si="7"/>
        <v>58.260284348297418</v>
      </c>
      <c r="N36" s="22">
        <f t="shared" si="8"/>
        <v>60.302849870991366</v>
      </c>
      <c r="O36" s="53">
        <f t="shared" si="9"/>
        <v>62.345415393685315</v>
      </c>
      <c r="P36" s="52">
        <f t="shared" si="10"/>
        <v>65.40926367772623</v>
      </c>
      <c r="Q36" s="51">
        <f t="shared" si="11"/>
        <v>68.47311196176716</v>
      </c>
      <c r="R36" s="44"/>
    </row>
    <row r="37" spans="1:18" x14ac:dyDescent="0.4">
      <c r="A37" s="9" t="s">
        <v>73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20.604664557380747</v>
      </c>
      <c r="D38" s="19">
        <v>6.9101364524654327</v>
      </c>
      <c r="E38" s="19">
        <f t="shared" si="0"/>
        <v>13.694528104915314</v>
      </c>
      <c r="F38" s="19">
        <f t="shared" si="1"/>
        <v>17.149596331148032</v>
      </c>
      <c r="G38" s="19">
        <f t="shared" si="2"/>
        <v>20.604664557380747</v>
      </c>
      <c r="H38" s="48">
        <f t="shared" si="3"/>
        <v>24.059732783613462</v>
      </c>
      <c r="I38" s="49">
        <f t="shared" si="4"/>
        <v>27.514801009846181</v>
      </c>
      <c r="J38" s="5"/>
      <c r="K38" s="19">
        <f t="shared" si="5"/>
        <v>15.076555395408402</v>
      </c>
      <c r="L38" s="19">
        <f t="shared" si="6"/>
        <v>17.149596331148032</v>
      </c>
      <c r="M38" s="19">
        <f t="shared" si="7"/>
        <v>19.222637266887659</v>
      </c>
      <c r="N38" s="19">
        <f t="shared" si="8"/>
        <v>20.604664557380747</v>
      </c>
      <c r="O38" s="50">
        <f t="shared" si="9"/>
        <v>21.986691847873836</v>
      </c>
      <c r="P38" s="48">
        <f t="shared" si="10"/>
        <v>24.059732783613462</v>
      </c>
      <c r="Q38" s="49">
        <f t="shared" si="11"/>
        <v>26.132773719353093</v>
      </c>
    </row>
    <row r="39" spans="1:18" x14ac:dyDescent="0.4">
      <c r="A39" s="17" t="s">
        <v>20</v>
      </c>
      <c r="B39" s="12" t="s">
        <v>41</v>
      </c>
      <c r="C39" s="19">
        <v>29.867593662803092</v>
      </c>
      <c r="D39" s="19">
        <v>5.7000405277398576</v>
      </c>
      <c r="E39" s="19">
        <f t="shared" si="0"/>
        <v>24.167553135063233</v>
      </c>
      <c r="F39" s="19">
        <f t="shared" si="1"/>
        <v>27.017573398933163</v>
      </c>
      <c r="G39" s="19">
        <f t="shared" si="2"/>
        <v>29.867593662803092</v>
      </c>
      <c r="H39" s="48">
        <f t="shared" si="3"/>
        <v>32.717613926673017</v>
      </c>
      <c r="I39" s="49">
        <f t="shared" si="4"/>
        <v>35.567634190542947</v>
      </c>
      <c r="J39" s="5"/>
      <c r="K39" s="19">
        <f t="shared" si="5"/>
        <v>25.307561240611207</v>
      </c>
      <c r="L39" s="19">
        <f t="shared" si="6"/>
        <v>27.017573398933163</v>
      </c>
      <c r="M39" s="19">
        <f t="shared" si="7"/>
        <v>28.727585557255122</v>
      </c>
      <c r="N39" s="19">
        <f t="shared" si="8"/>
        <v>29.867593662803092</v>
      </c>
      <c r="O39" s="50">
        <f t="shared" si="9"/>
        <v>31.007601768351062</v>
      </c>
      <c r="P39" s="48">
        <f t="shared" si="10"/>
        <v>32.717613926673017</v>
      </c>
      <c r="Q39" s="49">
        <f t="shared" si="11"/>
        <v>34.427626084994976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08B8-518A-427E-9DC0-478965B3310C}">
  <sheetPr codeName="Sheet40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46" t="s">
        <v>111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64</v>
      </c>
      <c r="F2" s="66"/>
      <c r="G2" s="66"/>
      <c r="H2" s="66"/>
      <c r="I2" s="66"/>
      <c r="J2" s="41"/>
      <c r="K2" s="63" t="s">
        <v>65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7.6549035684337836</v>
      </c>
      <c r="D5" s="18">
        <v>2.0932345820762532</v>
      </c>
      <c r="E5" s="19">
        <f>C5-D5</f>
        <v>5.5616689863575299</v>
      </c>
      <c r="F5" s="19">
        <f>C5-0.5*D5</f>
        <v>6.6082862773956572</v>
      </c>
      <c r="G5" s="19">
        <f>C5</f>
        <v>7.6549035684337836</v>
      </c>
      <c r="H5" s="48">
        <f>C5+0.5*D5</f>
        <v>8.7015208594719109</v>
      </c>
      <c r="I5" s="49">
        <f>C5+D5</f>
        <v>9.7481381505100373</v>
      </c>
      <c r="J5" s="5"/>
      <c r="K5" s="19">
        <f>C5-0.8*D5</f>
        <v>5.980315902772781</v>
      </c>
      <c r="L5" s="19">
        <f>C5-0.5*D5</f>
        <v>6.6082862773956572</v>
      </c>
      <c r="M5" s="19">
        <f>C5-0.2*D5</f>
        <v>7.2362566520185325</v>
      </c>
      <c r="N5" s="19">
        <f>C5</f>
        <v>7.6549035684337836</v>
      </c>
      <c r="O5" s="50">
        <f>C5+0.2*D5</f>
        <v>8.0735504848490347</v>
      </c>
      <c r="P5" s="48">
        <f>C5+0.5*D5</f>
        <v>8.7015208594719109</v>
      </c>
      <c r="Q5" s="49">
        <f>C5+0.8*D5</f>
        <v>9.3294912340947853</v>
      </c>
    </row>
    <row r="6" spans="1:18" x14ac:dyDescent="0.4">
      <c r="A6" s="11" t="s">
        <v>47</v>
      </c>
      <c r="B6" s="12" t="s">
        <v>15</v>
      </c>
      <c r="C6" s="18">
        <v>7.8611944470326005</v>
      </c>
      <c r="D6" s="18">
        <v>1.9886729857135645</v>
      </c>
      <c r="E6" s="19">
        <f t="shared" ref="E6:E39" si="0">C6-D6</f>
        <v>5.8725214613190362</v>
      </c>
      <c r="F6" s="19">
        <f t="shared" ref="F6:F39" si="1">C6-0.5*D6</f>
        <v>6.8668579541758179</v>
      </c>
      <c r="G6" s="19">
        <f t="shared" ref="G6:G39" si="2">C6</f>
        <v>7.8611944470326005</v>
      </c>
      <c r="H6" s="48">
        <f t="shared" ref="H6:H39" si="3">C6+0.5*D6</f>
        <v>8.8555309398893822</v>
      </c>
      <c r="I6" s="49">
        <f t="shared" ref="I6:I39" si="4">C6+D6</f>
        <v>9.8498674327461657</v>
      </c>
      <c r="J6" s="5"/>
      <c r="K6" s="19">
        <f t="shared" ref="K6:K39" si="5">C6-0.8*D6</f>
        <v>6.270256058461749</v>
      </c>
      <c r="L6" s="19">
        <f t="shared" ref="L6:L39" si="6">C6-0.5*D6</f>
        <v>6.8668579541758179</v>
      </c>
      <c r="M6" s="19">
        <f t="shared" ref="M6:M39" si="7">C6-0.2*D6</f>
        <v>7.4634598498898876</v>
      </c>
      <c r="N6" s="19">
        <f t="shared" ref="N6:N39" si="8">C6</f>
        <v>7.8611944470326005</v>
      </c>
      <c r="O6" s="50">
        <f t="shared" ref="O6:O39" si="9">C6+0.2*D6</f>
        <v>8.2589290441753143</v>
      </c>
      <c r="P6" s="48">
        <f t="shared" ref="P6:P39" si="10">C6+0.5*D6</f>
        <v>8.8555309398893822</v>
      </c>
      <c r="Q6" s="49">
        <f t="shared" ref="Q6:Q39" si="11">C6+0.8*D6</f>
        <v>9.452132835603452</v>
      </c>
    </row>
    <row r="7" spans="1:18" x14ac:dyDescent="0.4">
      <c r="A7" s="11" t="s">
        <v>22</v>
      </c>
      <c r="B7" s="12" t="s">
        <v>16</v>
      </c>
      <c r="C7" s="18">
        <v>2.6601472095406975</v>
      </c>
      <c r="D7" s="18">
        <v>1.066146645593878</v>
      </c>
      <c r="E7" s="19">
        <f t="shared" si="0"/>
        <v>1.5940005639468195</v>
      </c>
      <c r="F7" s="19">
        <f t="shared" si="1"/>
        <v>2.1270738867437586</v>
      </c>
      <c r="G7" s="19">
        <f t="shared" si="2"/>
        <v>2.6601472095406975</v>
      </c>
      <c r="H7" s="48">
        <f t="shared" si="3"/>
        <v>3.1932205323376364</v>
      </c>
      <c r="I7" s="49">
        <f t="shared" si="4"/>
        <v>3.7262938551345757</v>
      </c>
      <c r="J7" s="5"/>
      <c r="K7" s="19">
        <f t="shared" si="5"/>
        <v>1.8072298930655952</v>
      </c>
      <c r="L7" s="19">
        <f t="shared" si="6"/>
        <v>2.1270738867437586</v>
      </c>
      <c r="M7" s="19">
        <f t="shared" si="7"/>
        <v>2.446917880421922</v>
      </c>
      <c r="N7" s="19">
        <f t="shared" si="8"/>
        <v>2.6601472095406975</v>
      </c>
      <c r="O7" s="50">
        <f t="shared" si="9"/>
        <v>2.873376538659473</v>
      </c>
      <c r="P7" s="48">
        <f t="shared" si="10"/>
        <v>3.1932205323376364</v>
      </c>
      <c r="Q7" s="49">
        <f t="shared" si="11"/>
        <v>3.5130645260157998</v>
      </c>
    </row>
    <row r="8" spans="1:18" x14ac:dyDescent="0.4">
      <c r="A8" s="11" t="s">
        <v>23</v>
      </c>
      <c r="B8" s="12" t="s">
        <v>15</v>
      </c>
      <c r="C8" s="18">
        <v>6.0041777694960272</v>
      </c>
      <c r="D8" s="18">
        <v>1.9753292685918795</v>
      </c>
      <c r="E8" s="19">
        <f t="shared" si="0"/>
        <v>4.0288485009041475</v>
      </c>
      <c r="F8" s="19">
        <f t="shared" si="1"/>
        <v>5.0165131352000873</v>
      </c>
      <c r="G8" s="19">
        <f t="shared" si="2"/>
        <v>6.0041777694960272</v>
      </c>
      <c r="H8" s="48">
        <f t="shared" si="3"/>
        <v>6.9918424037919671</v>
      </c>
      <c r="I8" s="49">
        <f t="shared" si="4"/>
        <v>7.979507038087907</v>
      </c>
      <c r="J8" s="5"/>
      <c r="K8" s="19">
        <f t="shared" si="5"/>
        <v>4.4239143546225232</v>
      </c>
      <c r="L8" s="19">
        <f t="shared" si="6"/>
        <v>5.0165131352000873</v>
      </c>
      <c r="M8" s="19">
        <f t="shared" si="7"/>
        <v>5.6091119157776514</v>
      </c>
      <c r="N8" s="19">
        <f t="shared" si="8"/>
        <v>6.0041777694960272</v>
      </c>
      <c r="O8" s="50">
        <f t="shared" si="9"/>
        <v>6.399243623214403</v>
      </c>
      <c r="P8" s="48">
        <f t="shared" si="10"/>
        <v>6.9918424037919671</v>
      </c>
      <c r="Q8" s="49">
        <f t="shared" si="11"/>
        <v>7.5844411843695312</v>
      </c>
    </row>
    <row r="9" spans="1:18" x14ac:dyDescent="0.4">
      <c r="A9" s="11" t="s">
        <v>24</v>
      </c>
      <c r="B9" s="12" t="s">
        <v>16</v>
      </c>
      <c r="C9" s="18">
        <v>2.2778868908972738</v>
      </c>
      <c r="D9" s="18">
        <v>0.98863874855140321</v>
      </c>
      <c r="E9" s="19">
        <f t="shared" si="0"/>
        <v>1.2892481423458706</v>
      </c>
      <c r="F9" s="19">
        <f t="shared" si="1"/>
        <v>1.7835675166215723</v>
      </c>
      <c r="G9" s="19">
        <f t="shared" si="2"/>
        <v>2.2778868908972738</v>
      </c>
      <c r="H9" s="48">
        <f t="shared" si="3"/>
        <v>2.7722062651729753</v>
      </c>
      <c r="I9" s="49">
        <f t="shared" si="4"/>
        <v>3.2665256394486768</v>
      </c>
      <c r="J9" s="5"/>
      <c r="K9" s="19">
        <f t="shared" si="5"/>
        <v>1.4869758920561513</v>
      </c>
      <c r="L9" s="19">
        <f t="shared" si="6"/>
        <v>1.7835675166215723</v>
      </c>
      <c r="M9" s="19">
        <f t="shared" si="7"/>
        <v>2.0801591411869933</v>
      </c>
      <c r="N9" s="19">
        <f t="shared" si="8"/>
        <v>2.2778868908972738</v>
      </c>
      <c r="O9" s="50">
        <f t="shared" si="9"/>
        <v>2.4756146406075543</v>
      </c>
      <c r="P9" s="48">
        <f t="shared" si="10"/>
        <v>2.7722062651729753</v>
      </c>
      <c r="Q9" s="49">
        <f t="shared" si="11"/>
        <v>3.0687978897383963</v>
      </c>
    </row>
    <row r="10" spans="1:18" x14ac:dyDescent="0.4">
      <c r="A10" s="9" t="s">
        <v>25</v>
      </c>
      <c r="B10" s="12" t="s">
        <v>18</v>
      </c>
      <c r="C10" s="20">
        <v>26.458309885400435</v>
      </c>
      <c r="D10" s="20">
        <v>5.460277500769009</v>
      </c>
      <c r="E10" s="19">
        <f t="shared" si="0"/>
        <v>20.998032384631426</v>
      </c>
      <c r="F10" s="19">
        <f t="shared" si="1"/>
        <v>23.728171135015931</v>
      </c>
      <c r="G10" s="19">
        <f t="shared" si="2"/>
        <v>26.458309885400435</v>
      </c>
      <c r="H10" s="48">
        <f t="shared" si="3"/>
        <v>29.18844863578494</v>
      </c>
      <c r="I10" s="49">
        <f t="shared" si="4"/>
        <v>31.918587386169445</v>
      </c>
      <c r="J10" s="5"/>
      <c r="K10" s="19">
        <f t="shared" si="5"/>
        <v>22.090087884785227</v>
      </c>
      <c r="L10" s="19">
        <f t="shared" si="6"/>
        <v>23.728171135015931</v>
      </c>
      <c r="M10" s="19">
        <f t="shared" si="7"/>
        <v>25.366254385246634</v>
      </c>
      <c r="N10" s="19">
        <f t="shared" si="8"/>
        <v>26.458309885400435</v>
      </c>
      <c r="O10" s="50">
        <f t="shared" si="9"/>
        <v>27.550365385554237</v>
      </c>
      <c r="P10" s="48">
        <f t="shared" si="10"/>
        <v>29.18844863578494</v>
      </c>
      <c r="Q10" s="49">
        <f t="shared" si="11"/>
        <v>30.826531886015644</v>
      </c>
      <c r="R10" s="1"/>
    </row>
    <row r="11" spans="1:18" x14ac:dyDescent="0.4">
      <c r="A11" s="11" t="s">
        <v>63</v>
      </c>
      <c r="B11" s="12" t="s">
        <v>15</v>
      </c>
      <c r="C11" s="18">
        <v>7.3004416286218206</v>
      </c>
      <c r="D11" s="18">
        <v>2.1114781336112922</v>
      </c>
      <c r="E11" s="49">
        <f t="shared" si="0"/>
        <v>5.1889634950105279</v>
      </c>
      <c r="F11" s="48">
        <f t="shared" si="1"/>
        <v>6.2447025618161742</v>
      </c>
      <c r="G11" s="19">
        <f t="shared" si="2"/>
        <v>7.3004416286218206</v>
      </c>
      <c r="H11" s="19">
        <f t="shared" si="3"/>
        <v>8.3561806954274669</v>
      </c>
      <c r="I11" s="19">
        <f t="shared" si="4"/>
        <v>9.4119197622331132</v>
      </c>
      <c r="J11" s="5"/>
      <c r="K11" s="49">
        <f t="shared" si="5"/>
        <v>5.611259121732787</v>
      </c>
      <c r="L11" s="48">
        <f t="shared" si="6"/>
        <v>6.2447025618161742</v>
      </c>
      <c r="M11" s="50">
        <f t="shared" si="7"/>
        <v>6.8781460018995624</v>
      </c>
      <c r="N11" s="19">
        <f t="shared" si="8"/>
        <v>7.3004416286218206</v>
      </c>
      <c r="O11" s="19">
        <f t="shared" si="9"/>
        <v>7.7227372553440787</v>
      </c>
      <c r="P11" s="19">
        <f t="shared" si="10"/>
        <v>8.3561806954274669</v>
      </c>
      <c r="Q11" s="19">
        <f t="shared" si="11"/>
        <v>8.989624135510855</v>
      </c>
    </row>
    <row r="12" spans="1:18" x14ac:dyDescent="0.4">
      <c r="A12" s="11" t="s">
        <v>26</v>
      </c>
      <c r="B12" s="12" t="s">
        <v>16</v>
      </c>
      <c r="C12" s="18">
        <v>2.613912233299224</v>
      </c>
      <c r="D12" s="18">
        <v>0.83135282180468362</v>
      </c>
      <c r="E12" s="49">
        <f t="shared" si="0"/>
        <v>1.7825594114945402</v>
      </c>
      <c r="F12" s="48">
        <f t="shared" si="1"/>
        <v>2.1982358223968821</v>
      </c>
      <c r="G12" s="19">
        <f t="shared" si="2"/>
        <v>2.613912233299224</v>
      </c>
      <c r="H12" s="19">
        <f t="shared" si="3"/>
        <v>3.0295886442015658</v>
      </c>
      <c r="I12" s="19">
        <f t="shared" si="4"/>
        <v>3.4452650551039077</v>
      </c>
      <c r="J12" s="5"/>
      <c r="K12" s="49">
        <f t="shared" si="5"/>
        <v>1.948829975855477</v>
      </c>
      <c r="L12" s="48">
        <f t="shared" si="6"/>
        <v>2.1982358223968821</v>
      </c>
      <c r="M12" s="50">
        <f t="shared" si="7"/>
        <v>2.4476416689382874</v>
      </c>
      <c r="N12" s="19">
        <f t="shared" si="8"/>
        <v>2.613912233299224</v>
      </c>
      <c r="O12" s="19">
        <f t="shared" si="9"/>
        <v>2.7801827976601605</v>
      </c>
      <c r="P12" s="19">
        <f t="shared" si="10"/>
        <v>3.0295886442015658</v>
      </c>
      <c r="Q12" s="19">
        <f t="shared" si="11"/>
        <v>3.2789944907429707</v>
      </c>
    </row>
    <row r="13" spans="1:18" x14ac:dyDescent="0.4">
      <c r="A13" s="11" t="s">
        <v>27</v>
      </c>
      <c r="B13" s="12" t="s">
        <v>16</v>
      </c>
      <c r="C13" s="18">
        <v>2.9552482996366489</v>
      </c>
      <c r="D13" s="18">
        <v>0.72926641944129644</v>
      </c>
      <c r="E13" s="49">
        <f t="shared" si="0"/>
        <v>2.2259818801953526</v>
      </c>
      <c r="F13" s="48">
        <f t="shared" si="1"/>
        <v>2.5906150899160005</v>
      </c>
      <c r="G13" s="19">
        <f t="shared" si="2"/>
        <v>2.9552482996366489</v>
      </c>
      <c r="H13" s="19">
        <f t="shared" si="3"/>
        <v>3.3198815093572973</v>
      </c>
      <c r="I13" s="19">
        <f t="shared" si="4"/>
        <v>3.6845147190779453</v>
      </c>
      <c r="J13" s="5"/>
      <c r="K13" s="49">
        <f t="shared" si="5"/>
        <v>2.3718351640836115</v>
      </c>
      <c r="L13" s="48">
        <f t="shared" si="6"/>
        <v>2.5906150899160005</v>
      </c>
      <c r="M13" s="50">
        <f t="shared" si="7"/>
        <v>2.8093950157483896</v>
      </c>
      <c r="N13" s="19">
        <f t="shared" si="8"/>
        <v>2.9552482996366489</v>
      </c>
      <c r="O13" s="19">
        <f t="shared" si="9"/>
        <v>3.1011015835249083</v>
      </c>
      <c r="P13" s="19">
        <f t="shared" si="10"/>
        <v>3.3198815093572973</v>
      </c>
      <c r="Q13" s="19">
        <f t="shared" si="11"/>
        <v>3.5386614351896863</v>
      </c>
    </row>
    <row r="14" spans="1:18" x14ac:dyDescent="0.4">
      <c r="A14" s="11" t="s">
        <v>28</v>
      </c>
      <c r="B14" s="12" t="s">
        <v>16</v>
      </c>
      <c r="C14" s="18">
        <v>2.8015689928258478</v>
      </c>
      <c r="D14" s="18">
        <v>0.82030373068386087</v>
      </c>
      <c r="E14" s="49">
        <f t="shared" si="0"/>
        <v>1.9812652621419868</v>
      </c>
      <c r="F14" s="48">
        <f t="shared" si="1"/>
        <v>2.3914171274839173</v>
      </c>
      <c r="G14" s="19">
        <f t="shared" si="2"/>
        <v>2.8015689928258478</v>
      </c>
      <c r="H14" s="19">
        <f t="shared" si="3"/>
        <v>3.2117208581677783</v>
      </c>
      <c r="I14" s="19">
        <f t="shared" si="4"/>
        <v>3.6218727235097088</v>
      </c>
      <c r="J14" s="5"/>
      <c r="K14" s="49">
        <f t="shared" si="5"/>
        <v>2.1453260082787589</v>
      </c>
      <c r="L14" s="48">
        <f t="shared" si="6"/>
        <v>2.3914171274839173</v>
      </c>
      <c r="M14" s="50">
        <f t="shared" si="7"/>
        <v>2.6375082466890758</v>
      </c>
      <c r="N14" s="19">
        <f t="shared" si="8"/>
        <v>2.8015689928258478</v>
      </c>
      <c r="O14" s="19">
        <f t="shared" si="9"/>
        <v>2.9656297389626198</v>
      </c>
      <c r="P14" s="19">
        <f t="shared" si="10"/>
        <v>3.2117208581677783</v>
      </c>
      <c r="Q14" s="19">
        <f t="shared" si="11"/>
        <v>3.4578119773729368</v>
      </c>
    </row>
    <row r="15" spans="1:18" x14ac:dyDescent="0.4">
      <c r="A15" s="13" t="s">
        <v>48</v>
      </c>
      <c r="B15" s="14" t="s">
        <v>17</v>
      </c>
      <c r="C15" s="21">
        <v>15.671171154383682</v>
      </c>
      <c r="D15" s="21">
        <v>3.2871609614950041</v>
      </c>
      <c r="E15" s="51">
        <f t="shared" si="0"/>
        <v>12.384010192888677</v>
      </c>
      <c r="F15" s="52">
        <f t="shared" si="1"/>
        <v>14.02759067363618</v>
      </c>
      <c r="G15" s="22">
        <f t="shared" si="2"/>
        <v>15.671171154383682</v>
      </c>
      <c r="H15" s="22">
        <f t="shared" si="3"/>
        <v>17.314751635131184</v>
      </c>
      <c r="I15" s="22">
        <f t="shared" si="4"/>
        <v>18.958332115878687</v>
      </c>
      <c r="J15" s="6"/>
      <c r="K15" s="51">
        <f t="shared" si="5"/>
        <v>13.041442385187679</v>
      </c>
      <c r="L15" s="52">
        <f t="shared" si="6"/>
        <v>14.02759067363618</v>
      </c>
      <c r="M15" s="53">
        <f t="shared" si="7"/>
        <v>15.01373896208468</v>
      </c>
      <c r="N15" s="22">
        <f t="shared" si="8"/>
        <v>15.671171154383682</v>
      </c>
      <c r="O15" s="22">
        <f t="shared" si="9"/>
        <v>16.328603346682684</v>
      </c>
      <c r="P15" s="22">
        <f t="shared" si="10"/>
        <v>17.314751635131184</v>
      </c>
      <c r="Q15" s="22">
        <f t="shared" si="11"/>
        <v>18.300899923579685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6.6722221186993904</v>
      </c>
      <c r="D17" s="18">
        <v>2.4279595201464526</v>
      </c>
      <c r="E17" s="49">
        <f t="shared" si="0"/>
        <v>4.2442625985529379</v>
      </c>
      <c r="F17" s="48">
        <f t="shared" si="1"/>
        <v>5.4582423586261637</v>
      </c>
      <c r="G17" s="19">
        <f t="shared" si="2"/>
        <v>6.6722221186993904</v>
      </c>
      <c r="H17" s="19">
        <f t="shared" si="3"/>
        <v>7.8862018787726171</v>
      </c>
      <c r="I17" s="19">
        <f t="shared" si="4"/>
        <v>9.100181638845843</v>
      </c>
      <c r="J17" s="5"/>
      <c r="K17" s="49">
        <f t="shared" si="5"/>
        <v>4.7298545025822278</v>
      </c>
      <c r="L17" s="48">
        <f t="shared" si="6"/>
        <v>5.4582423586261637</v>
      </c>
      <c r="M17" s="50">
        <f t="shared" si="7"/>
        <v>6.1866302146700995</v>
      </c>
      <c r="N17" s="19">
        <f t="shared" si="8"/>
        <v>6.6722221186993904</v>
      </c>
      <c r="O17" s="19">
        <f t="shared" si="9"/>
        <v>7.1578140227286813</v>
      </c>
      <c r="P17" s="19">
        <f t="shared" si="10"/>
        <v>7.8862018787726171</v>
      </c>
      <c r="Q17" s="19">
        <f t="shared" si="11"/>
        <v>8.614589734816553</v>
      </c>
    </row>
    <row r="18" spans="1:18" x14ac:dyDescent="0.4">
      <c r="A18" s="11" t="s">
        <v>30</v>
      </c>
      <c r="B18" s="12" t="s">
        <v>15</v>
      </c>
      <c r="C18" s="18">
        <v>6.1456778160812799</v>
      </c>
      <c r="D18" s="18">
        <v>2.4439579551321575</v>
      </c>
      <c r="E18" s="19">
        <f t="shared" si="0"/>
        <v>3.7017198609491224</v>
      </c>
      <c r="F18" s="19">
        <f t="shared" si="1"/>
        <v>4.9236988385152012</v>
      </c>
      <c r="G18" s="19">
        <f t="shared" si="2"/>
        <v>6.1456778160812799</v>
      </c>
      <c r="H18" s="48">
        <f t="shared" si="3"/>
        <v>7.3676567936473587</v>
      </c>
      <c r="I18" s="49">
        <f t="shared" si="4"/>
        <v>8.5896357712134375</v>
      </c>
      <c r="J18" s="5"/>
      <c r="K18" s="19">
        <f t="shared" si="5"/>
        <v>4.1905114519755537</v>
      </c>
      <c r="L18" s="19">
        <f t="shared" si="6"/>
        <v>4.9236988385152012</v>
      </c>
      <c r="M18" s="19">
        <f t="shared" si="7"/>
        <v>5.6568862250548486</v>
      </c>
      <c r="N18" s="19">
        <f t="shared" si="8"/>
        <v>6.1456778160812799</v>
      </c>
      <c r="O18" s="50">
        <f t="shared" si="9"/>
        <v>6.6344694071077113</v>
      </c>
      <c r="P18" s="49">
        <f t="shared" si="10"/>
        <v>7.3676567936473587</v>
      </c>
      <c r="Q18" s="49">
        <f t="shared" si="11"/>
        <v>8.100844180187007</v>
      </c>
    </row>
    <row r="19" spans="1:18" x14ac:dyDescent="0.4">
      <c r="A19" s="11" t="s">
        <v>59</v>
      </c>
      <c r="B19" s="12" t="s">
        <v>15</v>
      </c>
      <c r="C19" s="18">
        <v>6.6454486164167674</v>
      </c>
      <c r="D19" s="18">
        <v>2.5441281792286126</v>
      </c>
      <c r="E19" s="19">
        <f t="shared" si="0"/>
        <v>4.1013204371881553</v>
      </c>
      <c r="F19" s="19">
        <f t="shared" si="1"/>
        <v>5.3733845268024609</v>
      </c>
      <c r="G19" s="19">
        <f t="shared" si="2"/>
        <v>6.6454486164167674</v>
      </c>
      <c r="H19" s="48">
        <f t="shared" si="3"/>
        <v>7.9175127060310739</v>
      </c>
      <c r="I19" s="49">
        <f t="shared" si="4"/>
        <v>9.1895767956453795</v>
      </c>
      <c r="J19" s="5"/>
      <c r="K19" s="19">
        <f t="shared" si="5"/>
        <v>4.6101460730338779</v>
      </c>
      <c r="L19" s="19">
        <f t="shared" si="6"/>
        <v>5.3733845268024609</v>
      </c>
      <c r="M19" s="19">
        <f t="shared" si="7"/>
        <v>6.1366229805710448</v>
      </c>
      <c r="N19" s="19">
        <f t="shared" si="8"/>
        <v>6.6454486164167674</v>
      </c>
      <c r="O19" s="50">
        <f t="shared" si="9"/>
        <v>7.15427425226249</v>
      </c>
      <c r="P19" s="49">
        <f t="shared" si="10"/>
        <v>7.9175127060310739</v>
      </c>
      <c r="Q19" s="49">
        <f t="shared" si="11"/>
        <v>8.6807511597996569</v>
      </c>
    </row>
    <row r="20" spans="1:18" x14ac:dyDescent="0.4">
      <c r="A20" s="11" t="s">
        <v>60</v>
      </c>
      <c r="B20" s="12" t="s">
        <v>15</v>
      </c>
      <c r="C20" s="24">
        <v>5.6108487841237498</v>
      </c>
      <c r="D20" s="24">
        <v>2.2499618775969736</v>
      </c>
      <c r="E20" s="19">
        <f t="shared" si="0"/>
        <v>3.3608869065267761</v>
      </c>
      <c r="F20" s="19">
        <f t="shared" si="1"/>
        <v>4.4858678453252629</v>
      </c>
      <c r="G20" s="19">
        <f t="shared" si="2"/>
        <v>5.6108487841237498</v>
      </c>
      <c r="H20" s="48">
        <f t="shared" si="3"/>
        <v>6.7358297229222366</v>
      </c>
      <c r="I20" s="49">
        <f t="shared" si="4"/>
        <v>7.8608106617207234</v>
      </c>
      <c r="J20" s="5"/>
      <c r="K20" s="19">
        <f t="shared" si="5"/>
        <v>3.8108792820461708</v>
      </c>
      <c r="L20" s="19">
        <f t="shared" si="6"/>
        <v>4.4858678453252629</v>
      </c>
      <c r="M20" s="19">
        <f t="shared" si="7"/>
        <v>5.1608564086043547</v>
      </c>
      <c r="N20" s="19">
        <f t="shared" si="8"/>
        <v>5.6108487841237498</v>
      </c>
      <c r="O20" s="50">
        <f t="shared" si="9"/>
        <v>6.0608411596431448</v>
      </c>
      <c r="P20" s="49">
        <f t="shared" si="10"/>
        <v>6.7358297229222366</v>
      </c>
      <c r="Q20" s="49">
        <f t="shared" si="11"/>
        <v>7.4108182862013283</v>
      </c>
      <c r="R20" s="44"/>
    </row>
    <row r="21" spans="1:18" x14ac:dyDescent="0.4">
      <c r="A21" s="11" t="s">
        <v>31</v>
      </c>
      <c r="B21" s="12" t="s">
        <v>17</v>
      </c>
      <c r="C21" s="18">
        <v>9.7544805739311276</v>
      </c>
      <c r="D21" s="18">
        <v>3.6904928435603348</v>
      </c>
      <c r="E21" s="19">
        <f t="shared" si="0"/>
        <v>6.0639877303707923</v>
      </c>
      <c r="F21" s="19">
        <f t="shared" si="1"/>
        <v>7.9092341521509599</v>
      </c>
      <c r="G21" s="19">
        <f t="shared" si="2"/>
        <v>9.7544805739311276</v>
      </c>
      <c r="H21" s="48">
        <f t="shared" si="3"/>
        <v>11.599726995711295</v>
      </c>
      <c r="I21" s="49">
        <f t="shared" si="4"/>
        <v>13.444973417491463</v>
      </c>
      <c r="J21" s="5"/>
      <c r="K21" s="19">
        <f t="shared" si="5"/>
        <v>6.802086299082859</v>
      </c>
      <c r="L21" s="19">
        <f t="shared" si="6"/>
        <v>7.9092341521509599</v>
      </c>
      <c r="M21" s="19">
        <f t="shared" si="7"/>
        <v>9.0163820052190609</v>
      </c>
      <c r="N21" s="19">
        <f t="shared" si="8"/>
        <v>9.7544805739311276</v>
      </c>
      <c r="O21" s="50">
        <f t="shared" si="9"/>
        <v>10.492579142643194</v>
      </c>
      <c r="P21" s="49">
        <f t="shared" si="10"/>
        <v>11.599726995711295</v>
      </c>
      <c r="Q21" s="49">
        <f t="shared" si="11"/>
        <v>12.706874848779396</v>
      </c>
    </row>
    <row r="22" spans="1:18" x14ac:dyDescent="0.4">
      <c r="A22" s="11" t="s">
        <v>67</v>
      </c>
      <c r="B22" s="12" t="s">
        <v>15</v>
      </c>
      <c r="C22" s="18">
        <v>5.4106810770519962</v>
      </c>
      <c r="D22" s="18">
        <v>2.2672038460605179</v>
      </c>
      <c r="E22" s="19">
        <f t="shared" si="0"/>
        <v>3.1434772309914782</v>
      </c>
      <c r="F22" s="19">
        <f t="shared" si="1"/>
        <v>4.2770791540217372</v>
      </c>
      <c r="G22" s="19">
        <f t="shared" si="2"/>
        <v>5.4106810770519962</v>
      </c>
      <c r="H22" s="48">
        <f t="shared" si="3"/>
        <v>6.5442830000822552</v>
      </c>
      <c r="I22" s="49">
        <f t="shared" si="4"/>
        <v>7.6778849231125141</v>
      </c>
      <c r="J22" s="5"/>
      <c r="K22" s="19">
        <f t="shared" si="5"/>
        <v>3.5969180002035817</v>
      </c>
      <c r="L22" s="19">
        <f t="shared" si="6"/>
        <v>4.2770791540217372</v>
      </c>
      <c r="M22" s="19">
        <f t="shared" si="7"/>
        <v>4.9572403078398928</v>
      </c>
      <c r="N22" s="19">
        <f t="shared" si="8"/>
        <v>5.4106810770519962</v>
      </c>
      <c r="O22" s="50">
        <f t="shared" si="9"/>
        <v>5.8641218462640996</v>
      </c>
      <c r="P22" s="49">
        <f t="shared" si="10"/>
        <v>6.5442830000822552</v>
      </c>
      <c r="Q22" s="49">
        <f t="shared" si="11"/>
        <v>7.2244441539004107</v>
      </c>
    </row>
    <row r="23" spans="1:18" x14ac:dyDescent="0.4">
      <c r="A23" s="11" t="s">
        <v>32</v>
      </c>
      <c r="B23" s="12" t="s">
        <v>18</v>
      </c>
      <c r="C23" s="18">
        <v>19.608884747973182</v>
      </c>
      <c r="D23" s="18">
        <v>5.9523764363559888</v>
      </c>
      <c r="E23" s="19">
        <f t="shared" si="0"/>
        <v>13.656508311617193</v>
      </c>
      <c r="F23" s="19">
        <f t="shared" si="1"/>
        <v>16.632696529795187</v>
      </c>
      <c r="G23" s="19">
        <f t="shared" si="2"/>
        <v>19.608884747973182</v>
      </c>
      <c r="H23" s="48">
        <f t="shared" si="3"/>
        <v>22.585072966151177</v>
      </c>
      <c r="I23" s="49">
        <f t="shared" si="4"/>
        <v>25.561261184329169</v>
      </c>
      <c r="J23" s="5"/>
      <c r="K23" s="19">
        <f t="shared" si="5"/>
        <v>14.846983598888389</v>
      </c>
      <c r="L23" s="19">
        <f t="shared" si="6"/>
        <v>16.632696529795187</v>
      </c>
      <c r="M23" s="19">
        <f t="shared" si="7"/>
        <v>18.418409460701984</v>
      </c>
      <c r="N23" s="19">
        <f t="shared" si="8"/>
        <v>19.608884747973182</v>
      </c>
      <c r="O23" s="50">
        <f t="shared" si="9"/>
        <v>20.79936003524438</v>
      </c>
      <c r="P23" s="49">
        <f t="shared" si="10"/>
        <v>22.585072966151177</v>
      </c>
      <c r="Q23" s="49">
        <f t="shared" si="11"/>
        <v>24.370785897057974</v>
      </c>
    </row>
    <row r="24" spans="1:18" x14ac:dyDescent="0.4">
      <c r="A24" s="11" t="s">
        <v>68</v>
      </c>
      <c r="B24" s="12" t="s">
        <v>16</v>
      </c>
      <c r="C24" s="18">
        <v>1.3219267679120321</v>
      </c>
      <c r="D24" s="18">
        <v>0.61862464872055778</v>
      </c>
      <c r="E24" s="27">
        <f t="shared" si="0"/>
        <v>0.70330211919147434</v>
      </c>
      <c r="F24" s="19">
        <f t="shared" si="1"/>
        <v>1.0126144435517532</v>
      </c>
      <c r="G24" s="19">
        <f t="shared" si="2"/>
        <v>1.3219267679120321</v>
      </c>
      <c r="H24" s="48">
        <f t="shared" si="3"/>
        <v>1.631239092272311</v>
      </c>
      <c r="I24" s="49">
        <f t="shared" si="4"/>
        <v>1.9405514166325899</v>
      </c>
      <c r="J24" s="5"/>
      <c r="K24" s="27">
        <f t="shared" si="5"/>
        <v>0.82702704893558587</v>
      </c>
      <c r="L24" s="19">
        <f t="shared" si="6"/>
        <v>1.0126144435517532</v>
      </c>
      <c r="M24" s="19">
        <f t="shared" si="7"/>
        <v>1.1982018381679205</v>
      </c>
      <c r="N24" s="19">
        <f t="shared" si="8"/>
        <v>1.3219267679120321</v>
      </c>
      <c r="O24" s="50">
        <f t="shared" si="9"/>
        <v>1.4456516976561438</v>
      </c>
      <c r="P24" s="49">
        <f t="shared" si="10"/>
        <v>1.631239092272311</v>
      </c>
      <c r="Q24" s="49">
        <f t="shared" si="11"/>
        <v>1.8168264868884783</v>
      </c>
    </row>
    <row r="25" spans="1:18" x14ac:dyDescent="0.4">
      <c r="A25" s="11" t="s">
        <v>69</v>
      </c>
      <c r="B25" s="12" t="s">
        <v>16</v>
      </c>
      <c r="C25" s="18">
        <v>1.7405534333364272</v>
      </c>
      <c r="D25" s="18">
        <v>0.88009795577973193</v>
      </c>
      <c r="E25" s="27">
        <f t="shared" si="0"/>
        <v>0.86045547755669527</v>
      </c>
      <c r="F25" s="19">
        <f t="shared" si="1"/>
        <v>1.3005044554465612</v>
      </c>
      <c r="G25" s="19">
        <f t="shared" si="2"/>
        <v>1.7405534333364272</v>
      </c>
      <c r="H25" s="48">
        <f t="shared" si="3"/>
        <v>2.1806024112262934</v>
      </c>
      <c r="I25" s="49">
        <f t="shared" si="4"/>
        <v>2.6206513891161594</v>
      </c>
      <c r="J25" s="5"/>
      <c r="K25" s="19">
        <f t="shared" si="5"/>
        <v>1.0364750687126416</v>
      </c>
      <c r="L25" s="19">
        <f t="shared" si="6"/>
        <v>1.3005044554465612</v>
      </c>
      <c r="M25" s="19">
        <f t="shared" si="7"/>
        <v>1.5645338421804809</v>
      </c>
      <c r="N25" s="19">
        <f t="shared" si="8"/>
        <v>1.7405534333364272</v>
      </c>
      <c r="O25" s="50">
        <f t="shared" si="9"/>
        <v>1.9165730244923735</v>
      </c>
      <c r="P25" s="49">
        <f t="shared" si="10"/>
        <v>2.1806024112262934</v>
      </c>
      <c r="Q25" s="49">
        <f t="shared" si="11"/>
        <v>2.4446317979602128</v>
      </c>
    </row>
    <row r="26" spans="1:18" x14ac:dyDescent="0.4">
      <c r="A26" s="54" t="s">
        <v>70</v>
      </c>
      <c r="B26" s="14" t="s">
        <v>36</v>
      </c>
      <c r="C26" s="25">
        <v>36.484233671852515</v>
      </c>
      <c r="D26" s="25">
        <v>10.540740404031832</v>
      </c>
      <c r="E26" s="22">
        <f t="shared" si="0"/>
        <v>25.943493267820685</v>
      </c>
      <c r="F26" s="22">
        <f t="shared" si="1"/>
        <v>31.2138634698366</v>
      </c>
      <c r="G26" s="22">
        <f t="shared" si="2"/>
        <v>36.484233671852515</v>
      </c>
      <c r="H26" s="52">
        <f t="shared" si="3"/>
        <v>41.754603873868433</v>
      </c>
      <c r="I26" s="51">
        <f t="shared" si="4"/>
        <v>47.024974075884344</v>
      </c>
      <c r="J26" s="6"/>
      <c r="K26" s="22">
        <f t="shared" si="5"/>
        <v>28.051641348627051</v>
      </c>
      <c r="L26" s="22">
        <f t="shared" si="6"/>
        <v>31.2138634698366</v>
      </c>
      <c r="M26" s="22">
        <f t="shared" si="7"/>
        <v>34.376085591046149</v>
      </c>
      <c r="N26" s="22">
        <f t="shared" si="8"/>
        <v>36.484233671852515</v>
      </c>
      <c r="O26" s="53">
        <f t="shared" si="9"/>
        <v>38.592381752658881</v>
      </c>
      <c r="P26" s="51">
        <f t="shared" si="10"/>
        <v>41.754603873868433</v>
      </c>
      <c r="Q26" s="51">
        <f t="shared" si="11"/>
        <v>44.916825995077978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7.05604024969705</v>
      </c>
      <c r="D28" s="18">
        <v>2.2898148177991158</v>
      </c>
      <c r="E28" s="49">
        <f t="shared" si="0"/>
        <v>4.7662254318979347</v>
      </c>
      <c r="F28" s="48">
        <f t="shared" si="1"/>
        <v>5.9111328407974923</v>
      </c>
      <c r="G28" s="19">
        <f t="shared" si="2"/>
        <v>7.05604024969705</v>
      </c>
      <c r="H28" s="19">
        <f t="shared" si="3"/>
        <v>8.2009476585966077</v>
      </c>
      <c r="I28" s="19">
        <f t="shared" si="4"/>
        <v>9.3458550674961653</v>
      </c>
      <c r="J28" s="5"/>
      <c r="K28" s="49">
        <f t="shared" si="5"/>
        <v>5.224188395457757</v>
      </c>
      <c r="L28" s="48">
        <f t="shared" si="6"/>
        <v>5.9111328407974923</v>
      </c>
      <c r="M28" s="50">
        <f t="shared" si="7"/>
        <v>6.5980772861372268</v>
      </c>
      <c r="N28" s="19">
        <f t="shared" si="8"/>
        <v>7.05604024969705</v>
      </c>
      <c r="O28" s="19">
        <f t="shared" si="9"/>
        <v>7.5140032132568733</v>
      </c>
      <c r="P28" s="19">
        <f t="shared" si="10"/>
        <v>8.2009476585966077</v>
      </c>
      <c r="Q28" s="19">
        <f t="shared" si="11"/>
        <v>8.887892103936343</v>
      </c>
    </row>
    <row r="29" spans="1:18" x14ac:dyDescent="0.4">
      <c r="A29" s="11" t="s">
        <v>62</v>
      </c>
      <c r="B29" s="12" t="s">
        <v>15</v>
      </c>
      <c r="C29" s="18">
        <v>7.965508245597702</v>
      </c>
      <c r="D29" s="18">
        <v>2.1606739386777427</v>
      </c>
      <c r="E29" s="49">
        <f t="shared" si="0"/>
        <v>5.8048343069199593</v>
      </c>
      <c r="F29" s="48">
        <f t="shared" si="1"/>
        <v>6.8851712762588306</v>
      </c>
      <c r="G29" s="19">
        <f t="shared" si="2"/>
        <v>7.965508245597702</v>
      </c>
      <c r="H29" s="19">
        <f t="shared" si="3"/>
        <v>9.0458452149365733</v>
      </c>
      <c r="I29" s="19">
        <f t="shared" si="4"/>
        <v>10.126182184275445</v>
      </c>
      <c r="J29" s="5"/>
      <c r="K29" s="49">
        <f t="shared" si="5"/>
        <v>6.2369690946555076</v>
      </c>
      <c r="L29" s="48">
        <f t="shared" si="6"/>
        <v>6.8851712762588306</v>
      </c>
      <c r="M29" s="50">
        <f t="shared" si="7"/>
        <v>7.5333734578621536</v>
      </c>
      <c r="N29" s="19">
        <f t="shared" si="8"/>
        <v>7.965508245597702</v>
      </c>
      <c r="O29" s="19">
        <f t="shared" si="9"/>
        <v>8.3976430333332512</v>
      </c>
      <c r="P29" s="19">
        <f t="shared" si="10"/>
        <v>9.0458452149365733</v>
      </c>
      <c r="Q29" s="19">
        <f t="shared" si="11"/>
        <v>9.6940473965398972</v>
      </c>
    </row>
    <row r="30" spans="1:18" x14ac:dyDescent="0.4">
      <c r="A30" s="11" t="s">
        <v>33</v>
      </c>
      <c r="B30" s="12" t="s">
        <v>15</v>
      </c>
      <c r="C30" s="18">
        <v>9.7523972794185365</v>
      </c>
      <c r="D30" s="18">
        <v>2.2295732536731201</v>
      </c>
      <c r="E30" s="49">
        <f t="shared" si="0"/>
        <v>7.5228240257454164</v>
      </c>
      <c r="F30" s="48">
        <f t="shared" si="1"/>
        <v>8.6376106525819765</v>
      </c>
      <c r="G30" s="19">
        <f t="shared" si="2"/>
        <v>9.7523972794185365</v>
      </c>
      <c r="H30" s="19">
        <f t="shared" si="3"/>
        <v>10.867183906255097</v>
      </c>
      <c r="I30" s="19">
        <f t="shared" si="4"/>
        <v>11.981970533091657</v>
      </c>
      <c r="J30" s="5"/>
      <c r="K30" s="49">
        <f t="shared" si="5"/>
        <v>7.9687386764800401</v>
      </c>
      <c r="L30" s="48">
        <f t="shared" si="6"/>
        <v>8.6376106525819765</v>
      </c>
      <c r="M30" s="50">
        <f t="shared" si="7"/>
        <v>9.3064826286839128</v>
      </c>
      <c r="N30" s="19">
        <f t="shared" si="8"/>
        <v>9.7523972794185365</v>
      </c>
      <c r="O30" s="19">
        <f t="shared" si="9"/>
        <v>10.19831193015316</v>
      </c>
      <c r="P30" s="19">
        <f t="shared" si="10"/>
        <v>10.867183906255097</v>
      </c>
      <c r="Q30" s="19">
        <f t="shared" si="11"/>
        <v>11.536055882357033</v>
      </c>
    </row>
    <row r="31" spans="1:18" x14ac:dyDescent="0.4">
      <c r="A31" s="11" t="s">
        <v>34</v>
      </c>
      <c r="B31" s="12" t="s">
        <v>38</v>
      </c>
      <c r="C31" s="26">
        <v>5.8794968787848303</v>
      </c>
      <c r="D31" s="26">
        <v>1.30445895659724</v>
      </c>
      <c r="E31" s="49">
        <f>C31-D31</f>
        <v>4.5750379221875903</v>
      </c>
      <c r="F31" s="48">
        <f>C31-0.5*D31</f>
        <v>5.2272674004862107</v>
      </c>
      <c r="G31" s="19">
        <f>C31</f>
        <v>5.8794968787848303</v>
      </c>
      <c r="H31" s="19">
        <f>C31+0.5*D31</f>
        <v>6.5317263570834498</v>
      </c>
      <c r="I31" s="19">
        <f>C31+D31</f>
        <v>7.1839558353820703</v>
      </c>
      <c r="J31" s="19"/>
      <c r="K31" s="49">
        <f>C31-0.8*D31</f>
        <v>4.8359297135070385</v>
      </c>
      <c r="L31" s="48">
        <f>C31-0.5*D31</f>
        <v>5.2272674004862107</v>
      </c>
      <c r="M31" s="50">
        <f>C31-0.2*D31</f>
        <v>5.6186050874653821</v>
      </c>
      <c r="N31" s="19">
        <f>C31</f>
        <v>5.8794968787848303</v>
      </c>
      <c r="O31" s="19">
        <f>C31+0.2*D31</f>
        <v>6.1403886701042785</v>
      </c>
      <c r="P31" s="19">
        <f>C31+0.5*D31</f>
        <v>6.5317263570834498</v>
      </c>
      <c r="Q31" s="19">
        <f>C31+0.8*D31</f>
        <v>6.9230640440626221</v>
      </c>
    </row>
    <row r="32" spans="1:18" x14ac:dyDescent="0.4">
      <c r="A32" s="9" t="s">
        <v>53</v>
      </c>
      <c r="B32" s="12" t="s">
        <v>37</v>
      </c>
      <c r="C32" s="19">
        <v>24.773945774713923</v>
      </c>
      <c r="D32" s="19">
        <v>5.2472308344098826</v>
      </c>
      <c r="E32" s="49">
        <f t="shared" si="0"/>
        <v>19.526714940304039</v>
      </c>
      <c r="F32" s="48">
        <f t="shared" si="1"/>
        <v>22.150330357508981</v>
      </c>
      <c r="G32" s="19">
        <f t="shared" si="2"/>
        <v>24.773945774713923</v>
      </c>
      <c r="H32" s="19">
        <f t="shared" si="3"/>
        <v>27.397561191918864</v>
      </c>
      <c r="I32" s="19">
        <f t="shared" si="4"/>
        <v>30.021176609123806</v>
      </c>
      <c r="J32" s="5"/>
      <c r="K32" s="49">
        <f t="shared" si="5"/>
        <v>20.576161107186017</v>
      </c>
      <c r="L32" s="48">
        <f t="shared" si="6"/>
        <v>22.150330357508981</v>
      </c>
      <c r="M32" s="50">
        <f t="shared" si="7"/>
        <v>23.724499607831945</v>
      </c>
      <c r="N32" s="19">
        <f t="shared" si="8"/>
        <v>24.773945774713923</v>
      </c>
      <c r="O32" s="19">
        <f t="shared" si="9"/>
        <v>25.823391941595901</v>
      </c>
      <c r="P32" s="19">
        <f t="shared" si="10"/>
        <v>27.397561191918864</v>
      </c>
      <c r="Q32" s="19">
        <f t="shared" si="11"/>
        <v>28.971730442241828</v>
      </c>
    </row>
    <row r="33" spans="1:18" x14ac:dyDescent="0.4">
      <c r="A33" s="13" t="s">
        <v>71</v>
      </c>
      <c r="B33" s="14" t="s">
        <v>17</v>
      </c>
      <c r="C33" s="47">
        <v>15.021548495294752</v>
      </c>
      <c r="D33" s="47">
        <v>3.9708558952384476</v>
      </c>
      <c r="E33" s="51">
        <f t="shared" si="0"/>
        <v>11.050692600056305</v>
      </c>
      <c r="F33" s="52">
        <f t="shared" si="1"/>
        <v>13.036120547675528</v>
      </c>
      <c r="G33" s="22">
        <f t="shared" si="2"/>
        <v>15.021548495294752</v>
      </c>
      <c r="H33" s="22">
        <f t="shared" si="3"/>
        <v>17.006976442913977</v>
      </c>
      <c r="I33" s="22">
        <f t="shared" si="4"/>
        <v>18.992404390533199</v>
      </c>
      <c r="J33" s="22"/>
      <c r="K33" s="51">
        <f t="shared" si="5"/>
        <v>11.844863779103994</v>
      </c>
      <c r="L33" s="52">
        <f t="shared" si="6"/>
        <v>13.036120547675528</v>
      </c>
      <c r="M33" s="53">
        <f t="shared" si="7"/>
        <v>14.227377316247063</v>
      </c>
      <c r="N33" s="22">
        <f t="shared" si="8"/>
        <v>15.021548495294752</v>
      </c>
      <c r="O33" s="22">
        <f t="shared" si="9"/>
        <v>15.815719674342441</v>
      </c>
      <c r="P33" s="22">
        <f t="shared" si="10"/>
        <v>17.006976442913977</v>
      </c>
      <c r="Q33" s="22">
        <f t="shared" si="11"/>
        <v>18.198233211485508</v>
      </c>
      <c r="R33" s="44"/>
    </row>
    <row r="34" spans="1:18" x14ac:dyDescent="0.4">
      <c r="A34" s="9" t="s">
        <v>72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56.093118419825238</v>
      </c>
      <c r="D35" s="26">
        <v>15.216141923203368</v>
      </c>
      <c r="E35" s="19">
        <f t="shared" si="0"/>
        <v>40.876976496621872</v>
      </c>
      <c r="F35" s="19">
        <f t="shared" si="1"/>
        <v>48.485047458223555</v>
      </c>
      <c r="G35" s="19">
        <f t="shared" si="2"/>
        <v>56.093118419825238</v>
      </c>
      <c r="H35" s="48">
        <f t="shared" si="3"/>
        <v>63.701189381426921</v>
      </c>
      <c r="I35" s="49">
        <f t="shared" si="4"/>
        <v>71.309260343028612</v>
      </c>
      <c r="J35" s="19"/>
      <c r="K35" s="19">
        <f t="shared" si="5"/>
        <v>43.920204881262542</v>
      </c>
      <c r="L35" s="19">
        <f t="shared" si="6"/>
        <v>48.485047458223555</v>
      </c>
      <c r="M35" s="19">
        <f t="shared" si="7"/>
        <v>53.049890035184561</v>
      </c>
      <c r="N35" s="19">
        <f t="shared" si="8"/>
        <v>56.093118419825238</v>
      </c>
      <c r="O35" s="50">
        <f t="shared" si="9"/>
        <v>59.136346804465916</v>
      </c>
      <c r="P35" s="48">
        <f t="shared" si="10"/>
        <v>63.701189381426921</v>
      </c>
      <c r="Q35" s="49">
        <f t="shared" si="11"/>
        <v>68.266031958387941</v>
      </c>
      <c r="R35" s="45"/>
    </row>
    <row r="36" spans="1:18" x14ac:dyDescent="0.4">
      <c r="A36" s="17" t="s">
        <v>35</v>
      </c>
      <c r="B36" s="14" t="s">
        <v>40</v>
      </c>
      <c r="C36" s="47">
        <v>61.013192956302291</v>
      </c>
      <c r="D36" s="47">
        <v>10.49004325548194</v>
      </c>
      <c r="E36" s="22">
        <f t="shared" si="0"/>
        <v>50.523149700820355</v>
      </c>
      <c r="F36" s="22">
        <f t="shared" si="1"/>
        <v>55.768171328561323</v>
      </c>
      <c r="G36" s="22">
        <f t="shared" si="2"/>
        <v>61.013192956302291</v>
      </c>
      <c r="H36" s="52">
        <f t="shared" si="3"/>
        <v>66.258214584043259</v>
      </c>
      <c r="I36" s="51">
        <f t="shared" si="4"/>
        <v>71.503236211784227</v>
      </c>
      <c r="J36" s="22"/>
      <c r="K36" s="22">
        <f t="shared" si="5"/>
        <v>52.621158351916741</v>
      </c>
      <c r="L36" s="22">
        <f t="shared" si="6"/>
        <v>55.768171328561323</v>
      </c>
      <c r="M36" s="22">
        <f t="shared" si="7"/>
        <v>58.915184305205905</v>
      </c>
      <c r="N36" s="22">
        <f t="shared" si="8"/>
        <v>61.013192956302291</v>
      </c>
      <c r="O36" s="53">
        <f t="shared" si="9"/>
        <v>63.111201607398677</v>
      </c>
      <c r="P36" s="52">
        <f t="shared" si="10"/>
        <v>66.258214584043259</v>
      </c>
      <c r="Q36" s="51">
        <f t="shared" si="11"/>
        <v>69.405227560687848</v>
      </c>
      <c r="R36" s="44"/>
    </row>
    <row r="37" spans="1:18" x14ac:dyDescent="0.4">
      <c r="A37" s="9" t="s">
        <v>73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20.729458678840391</v>
      </c>
      <c r="D38" s="19">
        <v>6.9208474267706945</v>
      </c>
      <c r="E38" s="19">
        <f t="shared" si="0"/>
        <v>13.808611252069696</v>
      </c>
      <c r="F38" s="19">
        <f t="shared" si="1"/>
        <v>17.269034965455045</v>
      </c>
      <c r="G38" s="19">
        <f t="shared" si="2"/>
        <v>20.729458678840391</v>
      </c>
      <c r="H38" s="48">
        <f t="shared" si="3"/>
        <v>24.189882392225737</v>
      </c>
      <c r="I38" s="49">
        <f t="shared" si="4"/>
        <v>27.650306105611087</v>
      </c>
      <c r="J38" s="5"/>
      <c r="K38" s="19">
        <f t="shared" si="5"/>
        <v>15.192780737423835</v>
      </c>
      <c r="L38" s="19">
        <f t="shared" si="6"/>
        <v>17.269034965455045</v>
      </c>
      <c r="M38" s="19">
        <f t="shared" si="7"/>
        <v>19.345289193486252</v>
      </c>
      <c r="N38" s="19">
        <f t="shared" si="8"/>
        <v>20.729458678840391</v>
      </c>
      <c r="O38" s="50">
        <f t="shared" si="9"/>
        <v>22.11362816419453</v>
      </c>
      <c r="P38" s="48">
        <f t="shared" si="10"/>
        <v>24.189882392225737</v>
      </c>
      <c r="Q38" s="49">
        <f t="shared" si="11"/>
        <v>26.266136620256948</v>
      </c>
    </row>
    <row r="39" spans="1:18" x14ac:dyDescent="0.4">
      <c r="A39" s="17" t="s">
        <v>20</v>
      </c>
      <c r="B39" s="12" t="s">
        <v>41</v>
      </c>
      <c r="C39" s="19">
        <v>30.332913444517501</v>
      </c>
      <c r="D39" s="19">
        <v>5.7971112432054355</v>
      </c>
      <c r="E39" s="19">
        <f t="shared" si="0"/>
        <v>24.535802201312066</v>
      </c>
      <c r="F39" s="19">
        <f t="shared" si="1"/>
        <v>27.434357822914784</v>
      </c>
      <c r="G39" s="19">
        <f t="shared" si="2"/>
        <v>30.332913444517501</v>
      </c>
      <c r="H39" s="48">
        <f t="shared" si="3"/>
        <v>33.231469066120219</v>
      </c>
      <c r="I39" s="49">
        <f t="shared" si="4"/>
        <v>36.130024687722937</v>
      </c>
      <c r="J39" s="5"/>
      <c r="K39" s="19">
        <f t="shared" si="5"/>
        <v>25.695224449953152</v>
      </c>
      <c r="L39" s="19">
        <f t="shared" si="6"/>
        <v>27.434357822914784</v>
      </c>
      <c r="M39" s="19">
        <f t="shared" si="7"/>
        <v>29.173491195876416</v>
      </c>
      <c r="N39" s="19">
        <f t="shared" si="8"/>
        <v>30.332913444517501</v>
      </c>
      <c r="O39" s="50">
        <f t="shared" si="9"/>
        <v>31.492335693158587</v>
      </c>
      <c r="P39" s="48">
        <f t="shared" si="10"/>
        <v>33.231469066120219</v>
      </c>
      <c r="Q39" s="49">
        <f t="shared" si="11"/>
        <v>34.970602439081851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32829-9653-41B8-B47D-B8636FFE56CD}">
  <sheetPr codeName="Sheet41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46" t="s">
        <v>117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64</v>
      </c>
      <c r="F2" s="66"/>
      <c r="G2" s="66"/>
      <c r="H2" s="66"/>
      <c r="I2" s="66"/>
      <c r="J2" s="41"/>
      <c r="K2" s="63" t="s">
        <v>65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37" t="s">
        <v>15</v>
      </c>
      <c r="C5" s="18">
        <v>7.2029315137730467</v>
      </c>
      <c r="D5" s="18">
        <v>2.1708852545975041</v>
      </c>
      <c r="E5" s="19">
        <f>C5-D5</f>
        <v>5.0320462591755426</v>
      </c>
      <c r="F5" s="19">
        <f>C5-0.5*D5</f>
        <v>6.1174888864742947</v>
      </c>
      <c r="G5" s="19">
        <f>C5</f>
        <v>7.2029315137730467</v>
      </c>
      <c r="H5" s="48">
        <f>C5+0.5*D5</f>
        <v>8.2883741410717988</v>
      </c>
      <c r="I5" s="49">
        <f>C5+D5</f>
        <v>9.3738167683705509</v>
      </c>
      <c r="J5" s="5"/>
      <c r="K5" s="19">
        <f>C5-0.8*D5</f>
        <v>5.4662233100950433</v>
      </c>
      <c r="L5" s="19">
        <f>C5-0.5*D5</f>
        <v>6.1174888864742947</v>
      </c>
      <c r="M5" s="19">
        <f>C5-0.2*D5</f>
        <v>6.7687544628535461</v>
      </c>
      <c r="N5" s="19">
        <f>C5</f>
        <v>7.2029315137730467</v>
      </c>
      <c r="O5" s="50">
        <f>C5+0.2*D5</f>
        <v>7.6371085646925474</v>
      </c>
      <c r="P5" s="48">
        <f>C5+0.5*D5</f>
        <v>8.2883741410717988</v>
      </c>
      <c r="Q5" s="49">
        <f>C5+0.8*D5</f>
        <v>8.9396397174510511</v>
      </c>
    </row>
    <row r="6" spans="1:18" x14ac:dyDescent="0.4">
      <c r="A6" s="11" t="s">
        <v>47</v>
      </c>
      <c r="B6" s="37" t="s">
        <v>15</v>
      </c>
      <c r="C6" s="18">
        <v>7.896519942321059</v>
      </c>
      <c r="D6" s="18">
        <v>2.0435172972163342</v>
      </c>
      <c r="E6" s="19">
        <f t="shared" ref="E6:E39" si="0">C6-D6</f>
        <v>5.8530026451047252</v>
      </c>
      <c r="F6" s="19">
        <f t="shared" ref="F6:F39" si="1">C6-0.5*D6</f>
        <v>6.8747612937128917</v>
      </c>
      <c r="G6" s="19">
        <f t="shared" ref="G6:G39" si="2">C6</f>
        <v>7.896519942321059</v>
      </c>
      <c r="H6" s="48">
        <f t="shared" ref="H6:H39" si="3">C6+0.5*D6</f>
        <v>8.9182785909292264</v>
      </c>
      <c r="I6" s="49">
        <f t="shared" ref="I6:I39" si="4">C6+D6</f>
        <v>9.9400372395373928</v>
      </c>
      <c r="J6" s="5"/>
      <c r="K6" s="19">
        <f t="shared" ref="K6:K39" si="5">C6-0.8*D6</f>
        <v>6.2617061045479918</v>
      </c>
      <c r="L6" s="19">
        <f t="shared" ref="L6:L39" si="6">C6-0.5*D6</f>
        <v>6.8747612937128917</v>
      </c>
      <c r="M6" s="19">
        <f t="shared" ref="M6:M39" si="7">C6-0.2*D6</f>
        <v>7.4878164828777924</v>
      </c>
      <c r="N6" s="19">
        <f t="shared" ref="N6:N39" si="8">C6</f>
        <v>7.896519942321059</v>
      </c>
      <c r="O6" s="50">
        <f t="shared" ref="O6:O39" si="9">C6+0.2*D6</f>
        <v>8.3052234017643265</v>
      </c>
      <c r="P6" s="48">
        <f t="shared" ref="P6:P39" si="10">C6+0.5*D6</f>
        <v>8.9182785909292264</v>
      </c>
      <c r="Q6" s="49">
        <f t="shared" ref="Q6:Q39" si="11">C6+0.8*D6</f>
        <v>9.5313337800941262</v>
      </c>
    </row>
    <row r="7" spans="1:18" x14ac:dyDescent="0.4">
      <c r="A7" s="11" t="s">
        <v>22</v>
      </c>
      <c r="B7" s="37" t="s">
        <v>16</v>
      </c>
      <c r="C7" s="18">
        <v>1.7233644026222963</v>
      </c>
      <c r="D7" s="18">
        <v>0.91547620961921072</v>
      </c>
      <c r="E7" s="27">
        <f t="shared" si="0"/>
        <v>0.80788819300308556</v>
      </c>
      <c r="F7" s="19">
        <f t="shared" si="1"/>
        <v>1.2656262978126909</v>
      </c>
      <c r="G7" s="19">
        <f t="shared" si="2"/>
        <v>1.7233644026222963</v>
      </c>
      <c r="H7" s="48">
        <f t="shared" si="3"/>
        <v>2.1811025074319015</v>
      </c>
      <c r="I7" s="49">
        <f t="shared" si="4"/>
        <v>2.6388406122415069</v>
      </c>
      <c r="J7" s="5"/>
      <c r="K7" s="27">
        <f t="shared" si="5"/>
        <v>0.99098343492692764</v>
      </c>
      <c r="L7" s="19">
        <f t="shared" si="6"/>
        <v>1.2656262978126909</v>
      </c>
      <c r="M7" s="19">
        <f t="shared" si="7"/>
        <v>1.5402691606984542</v>
      </c>
      <c r="N7" s="19">
        <f t="shared" si="8"/>
        <v>1.7233644026222963</v>
      </c>
      <c r="O7" s="50">
        <f t="shared" si="9"/>
        <v>1.9064596445461384</v>
      </c>
      <c r="P7" s="48">
        <f t="shared" si="10"/>
        <v>2.1811025074319015</v>
      </c>
      <c r="Q7" s="49">
        <f t="shared" si="11"/>
        <v>2.4557453703176648</v>
      </c>
    </row>
    <row r="8" spans="1:18" x14ac:dyDescent="0.4">
      <c r="A8" s="11" t="s">
        <v>23</v>
      </c>
      <c r="B8" s="37" t="s">
        <v>15</v>
      </c>
      <c r="C8" s="18">
        <v>5.9473159999405771</v>
      </c>
      <c r="D8" s="18">
        <v>1.9630941384501008</v>
      </c>
      <c r="E8" s="19">
        <f t="shared" si="0"/>
        <v>3.9842218614904761</v>
      </c>
      <c r="F8" s="19">
        <f t="shared" si="1"/>
        <v>4.9657689307155266</v>
      </c>
      <c r="G8" s="19">
        <f t="shared" si="2"/>
        <v>5.9473159999405771</v>
      </c>
      <c r="H8" s="48">
        <f t="shared" si="3"/>
        <v>6.9288630691656277</v>
      </c>
      <c r="I8" s="49">
        <f t="shared" si="4"/>
        <v>7.9104101383906782</v>
      </c>
      <c r="J8" s="5"/>
      <c r="K8" s="19">
        <f t="shared" si="5"/>
        <v>4.3768406891804963</v>
      </c>
      <c r="L8" s="19">
        <f t="shared" si="6"/>
        <v>4.9657689307155266</v>
      </c>
      <c r="M8" s="19">
        <f t="shared" si="7"/>
        <v>5.5546971722505569</v>
      </c>
      <c r="N8" s="19">
        <f t="shared" si="8"/>
        <v>5.9473159999405771</v>
      </c>
      <c r="O8" s="50">
        <f t="shared" si="9"/>
        <v>6.3399348276305973</v>
      </c>
      <c r="P8" s="48">
        <f t="shared" si="10"/>
        <v>6.9288630691656277</v>
      </c>
      <c r="Q8" s="49">
        <f t="shared" si="11"/>
        <v>7.517791310700658</v>
      </c>
    </row>
    <row r="9" spans="1:18" x14ac:dyDescent="0.4">
      <c r="A9" s="11" t="s">
        <v>24</v>
      </c>
      <c r="B9" s="37" t="s">
        <v>16</v>
      </c>
      <c r="C9" s="18">
        <v>2.1064085983142382</v>
      </c>
      <c r="D9" s="18">
        <v>0.94320748131924559</v>
      </c>
      <c r="E9" s="19">
        <f t="shared" si="0"/>
        <v>1.1632011169949927</v>
      </c>
      <c r="F9" s="19">
        <f t="shared" si="1"/>
        <v>1.6348048576546155</v>
      </c>
      <c r="G9" s="19">
        <f t="shared" si="2"/>
        <v>2.1064085983142382</v>
      </c>
      <c r="H9" s="48">
        <f t="shared" si="3"/>
        <v>2.5780123389738612</v>
      </c>
      <c r="I9" s="49">
        <f t="shared" si="4"/>
        <v>3.0496160796334837</v>
      </c>
      <c r="J9" s="5"/>
      <c r="K9" s="19">
        <f t="shared" si="5"/>
        <v>1.3518426132588417</v>
      </c>
      <c r="L9" s="19">
        <f t="shared" si="6"/>
        <v>1.6348048576546155</v>
      </c>
      <c r="M9" s="19">
        <f t="shared" si="7"/>
        <v>1.917767102050389</v>
      </c>
      <c r="N9" s="19">
        <f t="shared" si="8"/>
        <v>2.1064085983142382</v>
      </c>
      <c r="O9" s="50">
        <f t="shared" si="9"/>
        <v>2.2950500945780874</v>
      </c>
      <c r="P9" s="48">
        <f t="shared" si="10"/>
        <v>2.5780123389738612</v>
      </c>
      <c r="Q9" s="49">
        <f t="shared" si="11"/>
        <v>2.8609745833696349</v>
      </c>
    </row>
    <row r="10" spans="1:18" x14ac:dyDescent="0.4">
      <c r="A10" s="9" t="s">
        <v>25</v>
      </c>
      <c r="B10" s="37" t="s">
        <v>18</v>
      </c>
      <c r="C10" s="20">
        <v>24.876540456971263</v>
      </c>
      <c r="D10" s="20">
        <v>5.3841842721192785</v>
      </c>
      <c r="E10" s="19">
        <f t="shared" si="0"/>
        <v>19.492356184851985</v>
      </c>
      <c r="F10" s="19">
        <f t="shared" si="1"/>
        <v>22.184448320911624</v>
      </c>
      <c r="G10" s="19">
        <f t="shared" si="2"/>
        <v>24.876540456971263</v>
      </c>
      <c r="H10" s="48">
        <f t="shared" si="3"/>
        <v>27.568632593030902</v>
      </c>
      <c r="I10" s="49">
        <f t="shared" si="4"/>
        <v>30.260724729090541</v>
      </c>
      <c r="J10" s="5"/>
      <c r="K10" s="19">
        <f t="shared" si="5"/>
        <v>20.569193039275838</v>
      </c>
      <c r="L10" s="19">
        <f t="shared" si="6"/>
        <v>22.184448320911624</v>
      </c>
      <c r="M10" s="19">
        <f t="shared" si="7"/>
        <v>23.799703602547407</v>
      </c>
      <c r="N10" s="19">
        <f t="shared" si="8"/>
        <v>24.876540456971263</v>
      </c>
      <c r="O10" s="50">
        <f t="shared" si="9"/>
        <v>25.953377311395119</v>
      </c>
      <c r="P10" s="48">
        <f t="shared" si="10"/>
        <v>27.568632593030902</v>
      </c>
      <c r="Q10" s="49">
        <f t="shared" si="11"/>
        <v>29.183887874666688</v>
      </c>
      <c r="R10" s="1"/>
    </row>
    <row r="11" spans="1:18" x14ac:dyDescent="0.4">
      <c r="A11" s="11" t="s">
        <v>63</v>
      </c>
      <c r="B11" s="37" t="s">
        <v>15</v>
      </c>
      <c r="C11" s="18">
        <v>7.5438463482435845</v>
      </c>
      <c r="D11" s="18">
        <v>2.0915662884774036</v>
      </c>
      <c r="E11" s="49">
        <f t="shared" si="0"/>
        <v>5.4522800597661814</v>
      </c>
      <c r="F11" s="48">
        <f t="shared" si="1"/>
        <v>6.4980632040048825</v>
      </c>
      <c r="G11" s="19">
        <f t="shared" si="2"/>
        <v>7.5438463482435845</v>
      </c>
      <c r="H11" s="19">
        <f t="shared" si="3"/>
        <v>8.5896294924822865</v>
      </c>
      <c r="I11" s="19">
        <f t="shared" si="4"/>
        <v>9.6354126367209876</v>
      </c>
      <c r="J11" s="5"/>
      <c r="K11" s="49">
        <f t="shared" si="5"/>
        <v>5.8705933174616618</v>
      </c>
      <c r="L11" s="48">
        <f t="shared" si="6"/>
        <v>6.4980632040048825</v>
      </c>
      <c r="M11" s="50">
        <f t="shared" si="7"/>
        <v>7.125533090548104</v>
      </c>
      <c r="N11" s="19">
        <f t="shared" si="8"/>
        <v>7.5438463482435845</v>
      </c>
      <c r="O11" s="19">
        <f t="shared" si="9"/>
        <v>7.9621596059390649</v>
      </c>
      <c r="P11" s="19">
        <f t="shared" si="10"/>
        <v>8.5896294924822865</v>
      </c>
      <c r="Q11" s="19">
        <f t="shared" si="11"/>
        <v>9.2170993790255071</v>
      </c>
    </row>
    <row r="12" spans="1:18" x14ac:dyDescent="0.4">
      <c r="A12" s="11" t="s">
        <v>26</v>
      </c>
      <c r="B12" s="37" t="s">
        <v>16</v>
      </c>
      <c r="C12" s="18">
        <v>2.7145787807162369</v>
      </c>
      <c r="D12" s="18">
        <v>0.8335119165130449</v>
      </c>
      <c r="E12" s="49">
        <f t="shared" si="0"/>
        <v>1.881066864203192</v>
      </c>
      <c r="F12" s="48">
        <f t="shared" si="1"/>
        <v>2.2978228224597146</v>
      </c>
      <c r="G12" s="19">
        <f t="shared" si="2"/>
        <v>2.7145787807162369</v>
      </c>
      <c r="H12" s="19">
        <f t="shared" si="3"/>
        <v>3.1313347389727593</v>
      </c>
      <c r="I12" s="19">
        <f t="shared" si="4"/>
        <v>3.5480906972292816</v>
      </c>
      <c r="J12" s="5"/>
      <c r="K12" s="49">
        <f t="shared" si="5"/>
        <v>2.0477692475058009</v>
      </c>
      <c r="L12" s="48">
        <f t="shared" si="6"/>
        <v>2.2978228224597146</v>
      </c>
      <c r="M12" s="50">
        <f t="shared" si="7"/>
        <v>2.5478763974136278</v>
      </c>
      <c r="N12" s="19">
        <f t="shared" si="8"/>
        <v>2.7145787807162369</v>
      </c>
      <c r="O12" s="19">
        <f t="shared" si="9"/>
        <v>2.881281164018846</v>
      </c>
      <c r="P12" s="19">
        <f t="shared" si="10"/>
        <v>3.1313347389727593</v>
      </c>
      <c r="Q12" s="19">
        <f t="shared" si="11"/>
        <v>3.3813883139266729</v>
      </c>
    </row>
    <row r="13" spans="1:18" x14ac:dyDescent="0.4">
      <c r="A13" s="11" t="s">
        <v>27</v>
      </c>
      <c r="B13" s="37" t="s">
        <v>16</v>
      </c>
      <c r="C13" s="18">
        <v>2.9018864558712254</v>
      </c>
      <c r="D13" s="18">
        <v>0.75920204274033876</v>
      </c>
      <c r="E13" s="49">
        <f t="shared" si="0"/>
        <v>2.1426844131308869</v>
      </c>
      <c r="F13" s="48">
        <f t="shared" si="1"/>
        <v>2.5222854345010561</v>
      </c>
      <c r="G13" s="19">
        <f t="shared" si="2"/>
        <v>2.9018864558712254</v>
      </c>
      <c r="H13" s="19">
        <f t="shared" si="3"/>
        <v>3.2814874772413947</v>
      </c>
      <c r="I13" s="19">
        <f t="shared" si="4"/>
        <v>3.6610884986115639</v>
      </c>
      <c r="J13" s="5"/>
      <c r="K13" s="49">
        <f t="shared" si="5"/>
        <v>2.2945248216789542</v>
      </c>
      <c r="L13" s="48">
        <f t="shared" si="6"/>
        <v>2.5222854345010561</v>
      </c>
      <c r="M13" s="50">
        <f t="shared" si="7"/>
        <v>2.7500460473231576</v>
      </c>
      <c r="N13" s="19">
        <f t="shared" si="8"/>
        <v>2.9018864558712254</v>
      </c>
      <c r="O13" s="19">
        <f t="shared" si="9"/>
        <v>3.0537268644192932</v>
      </c>
      <c r="P13" s="19">
        <f t="shared" si="10"/>
        <v>3.2814874772413947</v>
      </c>
      <c r="Q13" s="19">
        <f t="shared" si="11"/>
        <v>3.5092480900634966</v>
      </c>
    </row>
    <row r="14" spans="1:18" x14ac:dyDescent="0.4">
      <c r="A14" s="11" t="s">
        <v>28</v>
      </c>
      <c r="B14" s="37" t="s">
        <v>16</v>
      </c>
      <c r="C14" s="18">
        <v>2.7155599161575195</v>
      </c>
      <c r="D14" s="18">
        <v>0.83838108771918263</v>
      </c>
      <c r="E14" s="49">
        <f t="shared" si="0"/>
        <v>1.8771788284383368</v>
      </c>
      <c r="F14" s="48">
        <f t="shared" si="1"/>
        <v>2.2963693722979279</v>
      </c>
      <c r="G14" s="19">
        <f t="shared" si="2"/>
        <v>2.7155599161575195</v>
      </c>
      <c r="H14" s="19">
        <f t="shared" si="3"/>
        <v>3.134750460017111</v>
      </c>
      <c r="I14" s="19">
        <f t="shared" si="4"/>
        <v>3.5539410038767021</v>
      </c>
      <c r="J14" s="5"/>
      <c r="K14" s="49">
        <f t="shared" si="5"/>
        <v>2.0448550459821733</v>
      </c>
      <c r="L14" s="48">
        <f t="shared" si="6"/>
        <v>2.2963693722979279</v>
      </c>
      <c r="M14" s="50">
        <f t="shared" si="7"/>
        <v>2.547883698613683</v>
      </c>
      <c r="N14" s="19">
        <f t="shared" si="8"/>
        <v>2.7155599161575195</v>
      </c>
      <c r="O14" s="19">
        <f t="shared" si="9"/>
        <v>2.8832361337013559</v>
      </c>
      <c r="P14" s="19">
        <f t="shared" si="10"/>
        <v>3.134750460017111</v>
      </c>
      <c r="Q14" s="19">
        <f t="shared" si="11"/>
        <v>3.3862647863328657</v>
      </c>
    </row>
    <row r="15" spans="1:18" x14ac:dyDescent="0.4">
      <c r="A15" s="13" t="s">
        <v>48</v>
      </c>
      <c r="B15" s="38" t="s">
        <v>17</v>
      </c>
      <c r="C15" s="21">
        <v>15.875871500988508</v>
      </c>
      <c r="D15" s="21">
        <v>3.349401753551859</v>
      </c>
      <c r="E15" s="51">
        <f t="shared" si="0"/>
        <v>12.526469747436648</v>
      </c>
      <c r="F15" s="52">
        <f t="shared" si="1"/>
        <v>14.201170624212578</v>
      </c>
      <c r="G15" s="22">
        <f t="shared" si="2"/>
        <v>15.875871500988508</v>
      </c>
      <c r="H15" s="22">
        <f t="shared" si="3"/>
        <v>17.550572377764436</v>
      </c>
      <c r="I15" s="22">
        <f t="shared" si="4"/>
        <v>19.225273254540365</v>
      </c>
      <c r="J15" s="6"/>
      <c r="K15" s="51">
        <f t="shared" si="5"/>
        <v>13.19635009814702</v>
      </c>
      <c r="L15" s="52">
        <f t="shared" si="6"/>
        <v>14.201170624212578</v>
      </c>
      <c r="M15" s="53">
        <f t="shared" si="7"/>
        <v>15.205991150278136</v>
      </c>
      <c r="N15" s="22">
        <f t="shared" si="8"/>
        <v>15.875871500988508</v>
      </c>
      <c r="O15" s="22">
        <f t="shared" si="9"/>
        <v>16.545751851698881</v>
      </c>
      <c r="P15" s="22">
        <f t="shared" si="10"/>
        <v>17.550572377764436</v>
      </c>
      <c r="Q15" s="22">
        <f t="shared" si="11"/>
        <v>18.555392903829997</v>
      </c>
      <c r="R15" s="1"/>
    </row>
    <row r="16" spans="1:18" x14ac:dyDescent="0.4">
      <c r="A16" s="9" t="s">
        <v>46</v>
      </c>
      <c r="B16" s="34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37" t="s">
        <v>15</v>
      </c>
      <c r="C17" s="18">
        <v>6.4829118910642203</v>
      </c>
      <c r="D17" s="18">
        <v>2.3682869096974275</v>
      </c>
      <c r="E17" s="49">
        <f t="shared" si="0"/>
        <v>4.1146249813667932</v>
      </c>
      <c r="F17" s="48">
        <f t="shared" si="1"/>
        <v>5.2987684362155063</v>
      </c>
      <c r="G17" s="19">
        <f t="shared" si="2"/>
        <v>6.4829118910642203</v>
      </c>
      <c r="H17" s="19">
        <f t="shared" si="3"/>
        <v>7.6670553459129342</v>
      </c>
      <c r="I17" s="19">
        <f t="shared" si="4"/>
        <v>8.8511988007616473</v>
      </c>
      <c r="J17" s="5"/>
      <c r="K17" s="49">
        <f t="shared" si="5"/>
        <v>4.5882823633062779</v>
      </c>
      <c r="L17" s="48">
        <f t="shared" si="6"/>
        <v>5.2987684362155063</v>
      </c>
      <c r="M17" s="50">
        <f t="shared" si="7"/>
        <v>6.0092545091247347</v>
      </c>
      <c r="N17" s="19">
        <f t="shared" si="8"/>
        <v>6.4829118910642203</v>
      </c>
      <c r="O17" s="19">
        <f t="shared" si="9"/>
        <v>6.9565692730037059</v>
      </c>
      <c r="P17" s="19">
        <f t="shared" si="10"/>
        <v>7.6670553459129342</v>
      </c>
      <c r="Q17" s="19">
        <f t="shared" si="11"/>
        <v>8.3775414188221617</v>
      </c>
    </row>
    <row r="18" spans="1:18" x14ac:dyDescent="0.4">
      <c r="A18" s="11" t="s">
        <v>30</v>
      </c>
      <c r="B18" s="37" t="s">
        <v>15</v>
      </c>
      <c r="C18" s="18">
        <v>6.0708944684773032</v>
      </c>
      <c r="D18" s="18">
        <v>2.4003444440491863</v>
      </c>
      <c r="E18" s="19">
        <f t="shared" si="0"/>
        <v>3.6705500244281168</v>
      </c>
      <c r="F18" s="19">
        <f t="shared" si="1"/>
        <v>4.8707222464527096</v>
      </c>
      <c r="G18" s="19">
        <f t="shared" si="2"/>
        <v>6.0708944684773032</v>
      </c>
      <c r="H18" s="48">
        <f t="shared" si="3"/>
        <v>7.2710666905018968</v>
      </c>
      <c r="I18" s="49">
        <f t="shared" si="4"/>
        <v>8.4712389125264895</v>
      </c>
      <c r="J18" s="5"/>
      <c r="K18" s="19">
        <f t="shared" si="5"/>
        <v>4.1506189132379543</v>
      </c>
      <c r="L18" s="19">
        <f t="shared" si="6"/>
        <v>4.8707222464527096</v>
      </c>
      <c r="M18" s="19">
        <f t="shared" si="7"/>
        <v>5.5908255796674657</v>
      </c>
      <c r="N18" s="19">
        <f t="shared" si="8"/>
        <v>6.0708944684773032</v>
      </c>
      <c r="O18" s="50">
        <f t="shared" si="9"/>
        <v>6.5509633572871406</v>
      </c>
      <c r="P18" s="49">
        <f t="shared" si="10"/>
        <v>7.2710666905018968</v>
      </c>
      <c r="Q18" s="49">
        <f t="shared" si="11"/>
        <v>7.9911700237166521</v>
      </c>
    </row>
    <row r="19" spans="1:18" x14ac:dyDescent="0.4">
      <c r="A19" s="11" t="s">
        <v>59</v>
      </c>
      <c r="B19" s="37" t="s">
        <v>15</v>
      </c>
      <c r="C19" s="18">
        <v>6.4398608571556561</v>
      </c>
      <c r="D19" s="18">
        <v>2.4823272508414904</v>
      </c>
      <c r="E19" s="19">
        <f t="shared" si="0"/>
        <v>3.9575336063141657</v>
      </c>
      <c r="F19" s="19">
        <f t="shared" si="1"/>
        <v>5.1986972317349114</v>
      </c>
      <c r="G19" s="19">
        <f t="shared" si="2"/>
        <v>6.4398608571556561</v>
      </c>
      <c r="H19" s="48">
        <f t="shared" si="3"/>
        <v>7.6810244825764009</v>
      </c>
      <c r="I19" s="49">
        <f t="shared" si="4"/>
        <v>8.9221881079971475</v>
      </c>
      <c r="J19" s="5"/>
      <c r="K19" s="19">
        <f t="shared" si="5"/>
        <v>4.4539990564824636</v>
      </c>
      <c r="L19" s="19">
        <f t="shared" si="6"/>
        <v>5.1986972317349114</v>
      </c>
      <c r="M19" s="19">
        <f t="shared" si="7"/>
        <v>5.9433954069873582</v>
      </c>
      <c r="N19" s="19">
        <f t="shared" si="8"/>
        <v>6.4398608571556561</v>
      </c>
      <c r="O19" s="50">
        <f t="shared" si="9"/>
        <v>6.9363263073239541</v>
      </c>
      <c r="P19" s="49">
        <f t="shared" si="10"/>
        <v>7.6810244825764009</v>
      </c>
      <c r="Q19" s="49">
        <f t="shared" si="11"/>
        <v>8.4257226578288495</v>
      </c>
    </row>
    <row r="20" spans="1:18" x14ac:dyDescent="0.4">
      <c r="A20" s="11" t="s">
        <v>60</v>
      </c>
      <c r="B20" s="37" t="s">
        <v>15</v>
      </c>
      <c r="C20" s="24">
        <v>5.6929343382539841</v>
      </c>
      <c r="D20" s="24">
        <v>2.2505582338261481</v>
      </c>
      <c r="E20" s="19">
        <f t="shared" si="0"/>
        <v>3.442376104427836</v>
      </c>
      <c r="F20" s="19">
        <f t="shared" si="1"/>
        <v>4.5676552213409103</v>
      </c>
      <c r="G20" s="19">
        <f t="shared" si="2"/>
        <v>5.6929343382539841</v>
      </c>
      <c r="H20" s="48">
        <f t="shared" si="3"/>
        <v>6.8182134551670579</v>
      </c>
      <c r="I20" s="49">
        <f t="shared" si="4"/>
        <v>7.9434925720801317</v>
      </c>
      <c r="J20" s="5"/>
      <c r="K20" s="19">
        <f t="shared" si="5"/>
        <v>3.8924877511930656</v>
      </c>
      <c r="L20" s="19">
        <f t="shared" si="6"/>
        <v>4.5676552213409103</v>
      </c>
      <c r="M20" s="19">
        <f t="shared" si="7"/>
        <v>5.2428226914887546</v>
      </c>
      <c r="N20" s="19">
        <f t="shared" si="8"/>
        <v>5.6929343382539841</v>
      </c>
      <c r="O20" s="50">
        <f t="shared" si="9"/>
        <v>6.1430459850192136</v>
      </c>
      <c r="P20" s="49">
        <f t="shared" si="10"/>
        <v>6.8182134551670579</v>
      </c>
      <c r="Q20" s="49">
        <f t="shared" si="11"/>
        <v>7.4933809253149022</v>
      </c>
      <c r="R20" s="44"/>
    </row>
    <row r="21" spans="1:18" x14ac:dyDescent="0.4">
      <c r="A21" s="11" t="s">
        <v>31</v>
      </c>
      <c r="B21" s="37" t="s">
        <v>17</v>
      </c>
      <c r="C21" s="18">
        <v>9.903239233525083</v>
      </c>
      <c r="D21" s="18">
        <v>3.7038235134551991</v>
      </c>
      <c r="E21" s="19">
        <f t="shared" si="0"/>
        <v>6.1994157200698838</v>
      </c>
      <c r="F21" s="19">
        <f t="shared" si="1"/>
        <v>8.0513274767974838</v>
      </c>
      <c r="G21" s="19">
        <f t="shared" si="2"/>
        <v>9.903239233525083</v>
      </c>
      <c r="H21" s="48">
        <f t="shared" si="3"/>
        <v>11.755150990252682</v>
      </c>
      <c r="I21" s="49">
        <f t="shared" si="4"/>
        <v>13.607062746980283</v>
      </c>
      <c r="J21" s="5"/>
      <c r="K21" s="19">
        <f t="shared" si="5"/>
        <v>6.940180422760923</v>
      </c>
      <c r="L21" s="19">
        <f t="shared" si="6"/>
        <v>8.0513274767974838</v>
      </c>
      <c r="M21" s="19">
        <f t="shared" si="7"/>
        <v>9.162474530834043</v>
      </c>
      <c r="N21" s="19">
        <f t="shared" si="8"/>
        <v>9.903239233525083</v>
      </c>
      <c r="O21" s="50">
        <f t="shared" si="9"/>
        <v>10.644003936216123</v>
      </c>
      <c r="P21" s="49">
        <f t="shared" si="10"/>
        <v>11.755150990252682</v>
      </c>
      <c r="Q21" s="49">
        <f t="shared" si="11"/>
        <v>12.866298044289243</v>
      </c>
    </row>
    <row r="22" spans="1:18" x14ac:dyDescent="0.4">
      <c r="A22" s="11" t="s">
        <v>67</v>
      </c>
      <c r="B22" s="37" t="s">
        <v>15</v>
      </c>
      <c r="C22" s="18">
        <v>5.4833578617194201</v>
      </c>
      <c r="D22" s="18">
        <v>2.2949235038273903</v>
      </c>
      <c r="E22" s="19">
        <f t="shared" si="0"/>
        <v>3.1884343578920298</v>
      </c>
      <c r="F22" s="19">
        <f t="shared" si="1"/>
        <v>4.3358961098057254</v>
      </c>
      <c r="G22" s="19">
        <f t="shared" si="2"/>
        <v>5.4833578617194201</v>
      </c>
      <c r="H22" s="48">
        <f t="shared" si="3"/>
        <v>6.6308196136331148</v>
      </c>
      <c r="I22" s="49">
        <f t="shared" si="4"/>
        <v>7.7782813655468104</v>
      </c>
      <c r="J22" s="5"/>
      <c r="K22" s="19">
        <f t="shared" si="5"/>
        <v>3.6474190586575075</v>
      </c>
      <c r="L22" s="19">
        <f t="shared" si="6"/>
        <v>4.3358961098057254</v>
      </c>
      <c r="M22" s="19">
        <f t="shared" si="7"/>
        <v>5.0243731609539424</v>
      </c>
      <c r="N22" s="19">
        <f t="shared" si="8"/>
        <v>5.4833578617194201</v>
      </c>
      <c r="O22" s="50">
        <f t="shared" si="9"/>
        <v>5.9423425624848978</v>
      </c>
      <c r="P22" s="49">
        <f t="shared" si="10"/>
        <v>6.6308196136331148</v>
      </c>
      <c r="Q22" s="49">
        <f t="shared" si="11"/>
        <v>7.3192966647813327</v>
      </c>
    </row>
    <row r="23" spans="1:18" x14ac:dyDescent="0.4">
      <c r="A23" s="11" t="s">
        <v>32</v>
      </c>
      <c r="B23" s="37" t="s">
        <v>18</v>
      </c>
      <c r="C23" s="18">
        <v>20.035157353312513</v>
      </c>
      <c r="D23" s="18">
        <v>5.7355082925075642</v>
      </c>
      <c r="E23" s="19">
        <f t="shared" si="0"/>
        <v>14.299649060804949</v>
      </c>
      <c r="F23" s="19">
        <f t="shared" si="1"/>
        <v>17.167403207058733</v>
      </c>
      <c r="G23" s="19">
        <f t="shared" si="2"/>
        <v>20.035157353312513</v>
      </c>
      <c r="H23" s="48">
        <f t="shared" si="3"/>
        <v>22.902911499566294</v>
      </c>
      <c r="I23" s="49">
        <f t="shared" si="4"/>
        <v>25.770665645820078</v>
      </c>
      <c r="J23" s="5"/>
      <c r="K23" s="19">
        <f t="shared" si="5"/>
        <v>15.446750719306461</v>
      </c>
      <c r="L23" s="19">
        <f t="shared" si="6"/>
        <v>17.167403207058733</v>
      </c>
      <c r="M23" s="19">
        <f t="shared" si="7"/>
        <v>18.888055694811001</v>
      </c>
      <c r="N23" s="19">
        <f t="shared" si="8"/>
        <v>20.035157353312513</v>
      </c>
      <c r="O23" s="50">
        <f t="shared" si="9"/>
        <v>21.182259011814025</v>
      </c>
      <c r="P23" s="49">
        <f t="shared" si="10"/>
        <v>22.902911499566294</v>
      </c>
      <c r="Q23" s="49">
        <f t="shared" si="11"/>
        <v>24.623563987318565</v>
      </c>
    </row>
    <row r="24" spans="1:18" x14ac:dyDescent="0.4">
      <c r="A24" s="11" t="s">
        <v>68</v>
      </c>
      <c r="B24" s="37" t="s">
        <v>16</v>
      </c>
      <c r="C24" s="18">
        <v>1.3423568062554663</v>
      </c>
      <c r="D24" s="18">
        <v>0.62167259900963612</v>
      </c>
      <c r="E24" s="27">
        <f t="shared" si="0"/>
        <v>0.72068420724583016</v>
      </c>
      <c r="F24" s="19">
        <f t="shared" si="1"/>
        <v>1.0315205067506481</v>
      </c>
      <c r="G24" s="19">
        <f t="shared" si="2"/>
        <v>1.3423568062554663</v>
      </c>
      <c r="H24" s="48">
        <f t="shared" si="3"/>
        <v>1.6531931057602844</v>
      </c>
      <c r="I24" s="49">
        <f t="shared" si="4"/>
        <v>1.9640294052651024</v>
      </c>
      <c r="J24" s="5"/>
      <c r="K24" s="27">
        <f t="shared" si="5"/>
        <v>0.84501872704775738</v>
      </c>
      <c r="L24" s="19">
        <f t="shared" si="6"/>
        <v>1.0315205067506481</v>
      </c>
      <c r="M24" s="19">
        <f t="shared" si="7"/>
        <v>1.218022286453539</v>
      </c>
      <c r="N24" s="19">
        <f t="shared" si="8"/>
        <v>1.3423568062554663</v>
      </c>
      <c r="O24" s="50">
        <f t="shared" si="9"/>
        <v>1.4666913260573935</v>
      </c>
      <c r="P24" s="49">
        <f t="shared" si="10"/>
        <v>1.6531931057602844</v>
      </c>
      <c r="Q24" s="49">
        <f t="shared" si="11"/>
        <v>1.8396948854631752</v>
      </c>
    </row>
    <row r="25" spans="1:18" x14ac:dyDescent="0.4">
      <c r="A25" s="11" t="s">
        <v>69</v>
      </c>
      <c r="B25" s="37" t="s">
        <v>16</v>
      </c>
      <c r="C25" s="18">
        <v>1.76021644442461</v>
      </c>
      <c r="D25" s="18">
        <v>0.86905235499771671</v>
      </c>
      <c r="E25" s="27">
        <f t="shared" si="0"/>
        <v>0.89116408942689329</v>
      </c>
      <c r="F25" s="19">
        <f t="shared" si="1"/>
        <v>1.3256902669257515</v>
      </c>
      <c r="G25" s="19">
        <f t="shared" si="2"/>
        <v>1.76021644442461</v>
      </c>
      <c r="H25" s="48">
        <f t="shared" si="3"/>
        <v>2.1947426219234685</v>
      </c>
      <c r="I25" s="49">
        <f t="shared" si="4"/>
        <v>2.6292687994223267</v>
      </c>
      <c r="J25" s="5"/>
      <c r="K25" s="19">
        <f t="shared" si="5"/>
        <v>1.0649745604264367</v>
      </c>
      <c r="L25" s="19">
        <f t="shared" si="6"/>
        <v>1.3256902669257515</v>
      </c>
      <c r="M25" s="19">
        <f t="shared" si="7"/>
        <v>1.5864059734250666</v>
      </c>
      <c r="N25" s="19">
        <f t="shared" si="8"/>
        <v>1.76021644442461</v>
      </c>
      <c r="O25" s="50">
        <f t="shared" si="9"/>
        <v>1.9340269154241534</v>
      </c>
      <c r="P25" s="49">
        <f t="shared" si="10"/>
        <v>2.1947426219234685</v>
      </c>
      <c r="Q25" s="49">
        <f t="shared" si="11"/>
        <v>2.4554583284227833</v>
      </c>
    </row>
    <row r="26" spans="1:18" x14ac:dyDescent="0.4">
      <c r="A26" s="54" t="s">
        <v>70</v>
      </c>
      <c r="B26" s="38" t="s">
        <v>36</v>
      </c>
      <c r="C26" s="25">
        <v>36.624017006347586</v>
      </c>
      <c r="D26" s="25">
        <v>10.485815163764679</v>
      </c>
      <c r="E26" s="22">
        <f t="shared" si="0"/>
        <v>26.138201842582909</v>
      </c>
      <c r="F26" s="22">
        <f t="shared" si="1"/>
        <v>31.381109424465247</v>
      </c>
      <c r="G26" s="22">
        <f t="shared" si="2"/>
        <v>36.624017006347586</v>
      </c>
      <c r="H26" s="52">
        <f t="shared" si="3"/>
        <v>41.866924588229928</v>
      </c>
      <c r="I26" s="51">
        <f t="shared" si="4"/>
        <v>47.109832170112263</v>
      </c>
      <c r="J26" s="6"/>
      <c r="K26" s="22">
        <f t="shared" si="5"/>
        <v>28.23536487533584</v>
      </c>
      <c r="L26" s="22">
        <f t="shared" si="6"/>
        <v>31.381109424465247</v>
      </c>
      <c r="M26" s="22">
        <f t="shared" si="7"/>
        <v>34.526853973594648</v>
      </c>
      <c r="N26" s="22">
        <f t="shared" si="8"/>
        <v>36.624017006347586</v>
      </c>
      <c r="O26" s="53">
        <f t="shared" si="9"/>
        <v>38.721180039100524</v>
      </c>
      <c r="P26" s="51">
        <f t="shared" si="10"/>
        <v>41.866924588229928</v>
      </c>
      <c r="Q26" s="51">
        <f t="shared" si="11"/>
        <v>45.012669137359332</v>
      </c>
    </row>
    <row r="27" spans="1:18" x14ac:dyDescent="0.4">
      <c r="A27" s="9" t="s">
        <v>52</v>
      </c>
      <c r="B27" s="34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37" t="s">
        <v>15</v>
      </c>
      <c r="C28" s="18">
        <v>7.1214675407691628</v>
      </c>
      <c r="D28" s="18">
        <v>2.22687614274402</v>
      </c>
      <c r="E28" s="49">
        <f t="shared" si="0"/>
        <v>4.8945913980251428</v>
      </c>
      <c r="F28" s="48">
        <f t="shared" si="1"/>
        <v>6.0080294693971528</v>
      </c>
      <c r="G28" s="19">
        <f t="shared" si="2"/>
        <v>7.1214675407691628</v>
      </c>
      <c r="H28" s="19">
        <f t="shared" si="3"/>
        <v>8.2349056121411728</v>
      </c>
      <c r="I28" s="19">
        <f t="shared" si="4"/>
        <v>9.3483436835131819</v>
      </c>
      <c r="J28" s="5"/>
      <c r="K28" s="49">
        <f t="shared" si="5"/>
        <v>5.3399666265739469</v>
      </c>
      <c r="L28" s="48">
        <f t="shared" si="6"/>
        <v>6.0080294693971528</v>
      </c>
      <c r="M28" s="50">
        <f t="shared" si="7"/>
        <v>6.6760923122203586</v>
      </c>
      <c r="N28" s="19">
        <f t="shared" si="8"/>
        <v>7.1214675407691628</v>
      </c>
      <c r="O28" s="19">
        <f t="shared" si="9"/>
        <v>7.566842769317967</v>
      </c>
      <c r="P28" s="19">
        <f t="shared" si="10"/>
        <v>8.2349056121411728</v>
      </c>
      <c r="Q28" s="19">
        <f t="shared" si="11"/>
        <v>8.9029684549643786</v>
      </c>
    </row>
    <row r="29" spans="1:18" x14ac:dyDescent="0.4">
      <c r="A29" s="11" t="s">
        <v>62</v>
      </c>
      <c r="B29" s="37" t="s">
        <v>15</v>
      </c>
      <c r="C29" s="18">
        <v>7.7274970640265233</v>
      </c>
      <c r="D29" s="18">
        <v>2.1825533458453452</v>
      </c>
      <c r="E29" s="49">
        <f t="shared" si="0"/>
        <v>5.5449437181811785</v>
      </c>
      <c r="F29" s="48">
        <f t="shared" si="1"/>
        <v>6.6362203911038504</v>
      </c>
      <c r="G29" s="19">
        <f t="shared" si="2"/>
        <v>7.7274970640265233</v>
      </c>
      <c r="H29" s="19">
        <f t="shared" si="3"/>
        <v>8.8187737369491952</v>
      </c>
      <c r="I29" s="19">
        <f t="shared" si="4"/>
        <v>9.910050409871868</v>
      </c>
      <c r="J29" s="5"/>
      <c r="K29" s="49">
        <f t="shared" si="5"/>
        <v>5.9814543873502473</v>
      </c>
      <c r="L29" s="48">
        <f t="shared" si="6"/>
        <v>6.6362203911038504</v>
      </c>
      <c r="M29" s="50">
        <f t="shared" si="7"/>
        <v>7.2909863948574545</v>
      </c>
      <c r="N29" s="19">
        <f t="shared" si="8"/>
        <v>7.7274970640265233</v>
      </c>
      <c r="O29" s="19">
        <f t="shared" si="9"/>
        <v>8.1640077331955929</v>
      </c>
      <c r="P29" s="19">
        <f t="shared" si="10"/>
        <v>8.8187737369491952</v>
      </c>
      <c r="Q29" s="19">
        <f t="shared" si="11"/>
        <v>9.4735397407027993</v>
      </c>
    </row>
    <row r="30" spans="1:18" x14ac:dyDescent="0.4">
      <c r="A30" s="11" t="s">
        <v>33</v>
      </c>
      <c r="B30" s="37" t="s">
        <v>15</v>
      </c>
      <c r="C30" s="18">
        <v>9.5722100819099438</v>
      </c>
      <c r="D30" s="18">
        <v>2.2646669339408874</v>
      </c>
      <c r="E30" s="49">
        <f t="shared" si="0"/>
        <v>7.3075431479690565</v>
      </c>
      <c r="F30" s="48">
        <f t="shared" si="1"/>
        <v>8.4398766149395001</v>
      </c>
      <c r="G30" s="19">
        <f t="shared" si="2"/>
        <v>9.5722100819099438</v>
      </c>
      <c r="H30" s="19">
        <f t="shared" si="3"/>
        <v>10.704543548880388</v>
      </c>
      <c r="I30" s="19">
        <f t="shared" si="4"/>
        <v>11.836877015850831</v>
      </c>
      <c r="J30" s="5"/>
      <c r="K30" s="49">
        <f t="shared" si="5"/>
        <v>7.7604765347572338</v>
      </c>
      <c r="L30" s="48">
        <f t="shared" si="6"/>
        <v>8.4398766149395001</v>
      </c>
      <c r="M30" s="50">
        <f t="shared" si="7"/>
        <v>9.1192766951217656</v>
      </c>
      <c r="N30" s="19">
        <f t="shared" si="8"/>
        <v>9.5722100819099438</v>
      </c>
      <c r="O30" s="19">
        <f t="shared" si="9"/>
        <v>10.025143468698122</v>
      </c>
      <c r="P30" s="19">
        <f t="shared" si="10"/>
        <v>10.704543548880388</v>
      </c>
      <c r="Q30" s="19">
        <f t="shared" si="11"/>
        <v>11.383943629062653</v>
      </c>
    </row>
    <row r="31" spans="1:18" x14ac:dyDescent="0.4">
      <c r="A31" s="11" t="s">
        <v>34</v>
      </c>
      <c r="B31" s="37" t="s">
        <v>38</v>
      </c>
      <c r="C31" s="26">
        <v>5.7969198293419355</v>
      </c>
      <c r="D31" s="26">
        <v>1.3090243137734514</v>
      </c>
      <c r="E31" s="49">
        <f>C31-D31</f>
        <v>4.4878955155684839</v>
      </c>
      <c r="F31" s="48">
        <f>C31-0.5*D31</f>
        <v>5.1424076724552101</v>
      </c>
      <c r="G31" s="19">
        <f>C31</f>
        <v>5.7969198293419355</v>
      </c>
      <c r="H31" s="19">
        <f>C31+0.5*D31</f>
        <v>6.4514319862286609</v>
      </c>
      <c r="I31" s="19">
        <f>C31+D31</f>
        <v>7.1059441431153871</v>
      </c>
      <c r="J31" s="19"/>
      <c r="K31" s="49">
        <f>C31-0.8*D31</f>
        <v>4.7497003783231744</v>
      </c>
      <c r="L31" s="48">
        <f>C31-0.5*D31</f>
        <v>5.1424076724552101</v>
      </c>
      <c r="M31" s="50">
        <f>C31-0.2*D31</f>
        <v>5.535114966587245</v>
      </c>
      <c r="N31" s="19">
        <f>C31</f>
        <v>5.7969198293419355</v>
      </c>
      <c r="O31" s="19">
        <f>C31+0.2*D31</f>
        <v>6.058724692096626</v>
      </c>
      <c r="P31" s="19">
        <f>C31+0.5*D31</f>
        <v>6.4514319862286609</v>
      </c>
      <c r="Q31" s="19">
        <f>C31+0.8*D31</f>
        <v>6.8441392803606966</v>
      </c>
    </row>
    <row r="32" spans="1:18" x14ac:dyDescent="0.4">
      <c r="A32" s="9" t="s">
        <v>53</v>
      </c>
      <c r="B32" s="37" t="s">
        <v>37</v>
      </c>
      <c r="C32" s="19">
        <v>24.421174686705605</v>
      </c>
      <c r="D32" s="19">
        <v>5.2682251594574456</v>
      </c>
      <c r="E32" s="49">
        <f t="shared" si="0"/>
        <v>19.152949527248161</v>
      </c>
      <c r="F32" s="48">
        <f t="shared" si="1"/>
        <v>21.787062106976883</v>
      </c>
      <c r="G32" s="19">
        <f t="shared" si="2"/>
        <v>24.421174686705605</v>
      </c>
      <c r="H32" s="19">
        <f t="shared" si="3"/>
        <v>27.055287266434327</v>
      </c>
      <c r="I32" s="19">
        <f t="shared" si="4"/>
        <v>29.689399846163049</v>
      </c>
      <c r="J32" s="5"/>
      <c r="K32" s="49">
        <f t="shared" si="5"/>
        <v>20.206594559139649</v>
      </c>
      <c r="L32" s="48">
        <f t="shared" si="6"/>
        <v>21.787062106976883</v>
      </c>
      <c r="M32" s="50">
        <f t="shared" si="7"/>
        <v>23.367529654814117</v>
      </c>
      <c r="N32" s="19">
        <f t="shared" si="8"/>
        <v>24.421174686705605</v>
      </c>
      <c r="O32" s="19">
        <f t="shared" si="9"/>
        <v>25.474819718597093</v>
      </c>
      <c r="P32" s="19">
        <f t="shared" si="10"/>
        <v>27.055287266434327</v>
      </c>
      <c r="Q32" s="19">
        <f t="shared" si="11"/>
        <v>28.635754814271561</v>
      </c>
    </row>
    <row r="33" spans="1:18" x14ac:dyDescent="0.4">
      <c r="A33" s="13" t="s">
        <v>71</v>
      </c>
      <c r="B33" s="38" t="s">
        <v>17</v>
      </c>
      <c r="C33" s="47">
        <v>14.848964604795517</v>
      </c>
      <c r="D33" s="47">
        <v>3.9781421740624463</v>
      </c>
      <c r="E33" s="51">
        <f t="shared" si="0"/>
        <v>10.870822430733071</v>
      </c>
      <c r="F33" s="52">
        <f t="shared" si="1"/>
        <v>12.859893517764295</v>
      </c>
      <c r="G33" s="22">
        <f t="shared" si="2"/>
        <v>14.848964604795517</v>
      </c>
      <c r="H33" s="22">
        <f t="shared" si="3"/>
        <v>16.83803569182674</v>
      </c>
      <c r="I33" s="22">
        <f t="shared" si="4"/>
        <v>18.827106778857964</v>
      </c>
      <c r="J33" s="22"/>
      <c r="K33" s="51">
        <f t="shared" si="5"/>
        <v>11.66645086554556</v>
      </c>
      <c r="L33" s="52">
        <f t="shared" si="6"/>
        <v>12.859893517764295</v>
      </c>
      <c r="M33" s="53">
        <f t="shared" si="7"/>
        <v>14.053336169983028</v>
      </c>
      <c r="N33" s="22">
        <f t="shared" si="8"/>
        <v>14.848964604795517</v>
      </c>
      <c r="O33" s="22">
        <f t="shared" si="9"/>
        <v>15.644593039608006</v>
      </c>
      <c r="P33" s="22">
        <f t="shared" si="10"/>
        <v>16.83803569182674</v>
      </c>
      <c r="Q33" s="22">
        <f t="shared" si="11"/>
        <v>18.031478344045475</v>
      </c>
      <c r="R33" s="44"/>
    </row>
    <row r="34" spans="1:18" x14ac:dyDescent="0.4">
      <c r="A34" s="9" t="s">
        <v>72</v>
      </c>
      <c r="B34" s="4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37" t="s">
        <v>39</v>
      </c>
      <c r="C35" s="26">
        <v>56.659174359660405</v>
      </c>
      <c r="D35" s="26">
        <v>14.895856030643142</v>
      </c>
      <c r="E35" s="19">
        <f t="shared" si="0"/>
        <v>41.763318329017267</v>
      </c>
      <c r="F35" s="19">
        <f t="shared" si="1"/>
        <v>49.211246344338832</v>
      </c>
      <c r="G35" s="19">
        <f t="shared" si="2"/>
        <v>56.659174359660405</v>
      </c>
      <c r="H35" s="48">
        <f t="shared" si="3"/>
        <v>64.107102374981977</v>
      </c>
      <c r="I35" s="49">
        <f t="shared" si="4"/>
        <v>71.555030390303543</v>
      </c>
      <c r="J35" s="19"/>
      <c r="K35" s="19">
        <f t="shared" si="5"/>
        <v>44.742489535145893</v>
      </c>
      <c r="L35" s="19">
        <f t="shared" si="6"/>
        <v>49.211246344338832</v>
      </c>
      <c r="M35" s="19">
        <f t="shared" si="7"/>
        <v>53.680003153531779</v>
      </c>
      <c r="N35" s="19">
        <f t="shared" si="8"/>
        <v>56.659174359660405</v>
      </c>
      <c r="O35" s="50">
        <f t="shared" si="9"/>
        <v>59.638345565789031</v>
      </c>
      <c r="P35" s="48">
        <f t="shared" si="10"/>
        <v>64.107102374981977</v>
      </c>
      <c r="Q35" s="49">
        <f t="shared" si="11"/>
        <v>68.575859184174917</v>
      </c>
      <c r="R35" s="45"/>
    </row>
    <row r="36" spans="1:18" x14ac:dyDescent="0.4">
      <c r="A36" s="17" t="s">
        <v>35</v>
      </c>
      <c r="B36" s="38" t="s">
        <v>40</v>
      </c>
      <c r="C36" s="47">
        <v>59.579494269276964</v>
      </c>
      <c r="D36" s="47">
        <v>10.516644522450147</v>
      </c>
      <c r="E36" s="22">
        <f t="shared" si="0"/>
        <v>49.062849746826814</v>
      </c>
      <c r="F36" s="22">
        <f t="shared" si="1"/>
        <v>54.321172008051889</v>
      </c>
      <c r="G36" s="22">
        <f t="shared" si="2"/>
        <v>59.579494269276964</v>
      </c>
      <c r="H36" s="52">
        <f t="shared" si="3"/>
        <v>64.837816530502039</v>
      </c>
      <c r="I36" s="51">
        <f t="shared" si="4"/>
        <v>70.096138791727114</v>
      </c>
      <c r="J36" s="22"/>
      <c r="K36" s="22">
        <f t="shared" si="5"/>
        <v>51.166178651316848</v>
      </c>
      <c r="L36" s="22">
        <f t="shared" si="6"/>
        <v>54.321172008051889</v>
      </c>
      <c r="M36" s="22">
        <f t="shared" si="7"/>
        <v>57.476165364786937</v>
      </c>
      <c r="N36" s="22">
        <f t="shared" si="8"/>
        <v>59.579494269276964</v>
      </c>
      <c r="O36" s="53">
        <f t="shared" si="9"/>
        <v>61.682823173766991</v>
      </c>
      <c r="P36" s="52">
        <f t="shared" si="10"/>
        <v>64.837816530502039</v>
      </c>
      <c r="Q36" s="51">
        <f t="shared" si="11"/>
        <v>67.992809887237087</v>
      </c>
      <c r="R36" s="44"/>
    </row>
    <row r="37" spans="1:18" x14ac:dyDescent="0.4">
      <c r="A37" s="9" t="s">
        <v>73</v>
      </c>
      <c r="B37" s="40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37" t="s">
        <v>18</v>
      </c>
      <c r="C38" s="19">
        <v>20.718726307808872</v>
      </c>
      <c r="D38" s="19">
        <v>6.9416513072003507</v>
      </c>
      <c r="E38" s="19">
        <f t="shared" si="0"/>
        <v>13.777075000608521</v>
      </c>
      <c r="F38" s="19">
        <f t="shared" si="1"/>
        <v>17.247900654208696</v>
      </c>
      <c r="G38" s="19">
        <f t="shared" si="2"/>
        <v>20.718726307808872</v>
      </c>
      <c r="H38" s="48">
        <f t="shared" si="3"/>
        <v>24.189551961409048</v>
      </c>
      <c r="I38" s="49">
        <f t="shared" si="4"/>
        <v>27.660377615009224</v>
      </c>
      <c r="J38" s="5"/>
      <c r="K38" s="19">
        <f t="shared" si="5"/>
        <v>15.165405262048591</v>
      </c>
      <c r="L38" s="19">
        <f t="shared" si="6"/>
        <v>17.247900654208696</v>
      </c>
      <c r="M38" s="19">
        <f t="shared" si="7"/>
        <v>19.330396046368801</v>
      </c>
      <c r="N38" s="19">
        <f t="shared" si="8"/>
        <v>20.718726307808872</v>
      </c>
      <c r="O38" s="50">
        <f t="shared" si="9"/>
        <v>22.107056569248943</v>
      </c>
      <c r="P38" s="48">
        <f t="shared" si="10"/>
        <v>24.189551961409048</v>
      </c>
      <c r="Q38" s="49">
        <f t="shared" si="11"/>
        <v>26.272047353569153</v>
      </c>
    </row>
    <row r="39" spans="1:18" x14ac:dyDescent="0.4">
      <c r="A39" s="17" t="s">
        <v>20</v>
      </c>
      <c r="B39" s="37" t="s">
        <v>41</v>
      </c>
      <c r="C39" s="19">
        <v>29.810120560733903</v>
      </c>
      <c r="D39" s="19">
        <v>5.8650784106498577</v>
      </c>
      <c r="E39" s="19">
        <f t="shared" si="0"/>
        <v>23.945042150084046</v>
      </c>
      <c r="F39" s="19">
        <f t="shared" si="1"/>
        <v>26.877581355408974</v>
      </c>
      <c r="G39" s="19">
        <f t="shared" si="2"/>
        <v>29.810120560733903</v>
      </c>
      <c r="H39" s="48">
        <f t="shared" si="3"/>
        <v>32.742659766058836</v>
      </c>
      <c r="I39" s="49">
        <f t="shared" si="4"/>
        <v>35.675198971383765</v>
      </c>
      <c r="J39" s="5"/>
      <c r="K39" s="19">
        <f t="shared" si="5"/>
        <v>25.118057832214017</v>
      </c>
      <c r="L39" s="19">
        <f t="shared" si="6"/>
        <v>26.877581355408974</v>
      </c>
      <c r="M39" s="19">
        <f t="shared" si="7"/>
        <v>28.637104878603932</v>
      </c>
      <c r="N39" s="19">
        <f t="shared" si="8"/>
        <v>29.810120560733903</v>
      </c>
      <c r="O39" s="50">
        <f t="shared" si="9"/>
        <v>30.983136242863875</v>
      </c>
      <c r="P39" s="48">
        <f t="shared" si="10"/>
        <v>32.742659766058836</v>
      </c>
      <c r="Q39" s="49">
        <f t="shared" si="11"/>
        <v>34.502183289253793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38099-B58C-4E20-9906-7364FDA57F71}">
  <sheetPr codeName="Sheet44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46" t="s">
        <v>112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64</v>
      </c>
      <c r="F2" s="66"/>
      <c r="G2" s="66"/>
      <c r="H2" s="66"/>
      <c r="I2" s="66"/>
      <c r="J2" s="41"/>
      <c r="K2" s="63" t="s">
        <v>65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8.3510509663637666</v>
      </c>
      <c r="D5" s="18">
        <v>2.1665259709927023</v>
      </c>
      <c r="E5" s="19">
        <f>C5-D5</f>
        <v>6.1845249953710644</v>
      </c>
      <c r="F5" s="19">
        <f>C5-0.5*D5</f>
        <v>7.267787980867416</v>
      </c>
      <c r="G5" s="19">
        <f>C5</f>
        <v>8.3510509663637666</v>
      </c>
      <c r="H5" s="48">
        <f>C5+0.5*D5</f>
        <v>9.4343139518601173</v>
      </c>
      <c r="I5" s="49">
        <f>C5+D5</f>
        <v>10.51757693735647</v>
      </c>
      <c r="J5" s="5"/>
      <c r="K5" s="19">
        <f>C5-0.8*D5</f>
        <v>6.617830189569605</v>
      </c>
      <c r="L5" s="19">
        <f>C5-0.5*D5</f>
        <v>7.267787980867416</v>
      </c>
      <c r="M5" s="19">
        <f>C5-0.2*D5</f>
        <v>7.917745772165226</v>
      </c>
      <c r="N5" s="19">
        <f>C5</f>
        <v>8.3510509663637666</v>
      </c>
      <c r="O5" s="50">
        <f>C5+0.2*D5</f>
        <v>8.7843561605623073</v>
      </c>
      <c r="P5" s="48">
        <f>C5+0.5*D5</f>
        <v>9.4343139518601173</v>
      </c>
      <c r="Q5" s="49">
        <f>C5+0.8*D5</f>
        <v>10.084271743157929</v>
      </c>
    </row>
    <row r="6" spans="1:18" x14ac:dyDescent="0.4">
      <c r="A6" s="11" t="s">
        <v>47</v>
      </c>
      <c r="B6" s="12" t="s">
        <v>15</v>
      </c>
      <c r="C6" s="18">
        <v>8.8213685548388412</v>
      </c>
      <c r="D6" s="18">
        <v>1.9270126202074893</v>
      </c>
      <c r="E6" s="19">
        <f t="shared" ref="E6:E39" si="0">C6-D6</f>
        <v>6.8943559346313519</v>
      </c>
      <c r="F6" s="19">
        <f t="shared" ref="F6:F39" si="1">C6-0.5*D6</f>
        <v>7.857862244735097</v>
      </c>
      <c r="G6" s="19">
        <f t="shared" ref="G6:G39" si="2">C6</f>
        <v>8.8213685548388412</v>
      </c>
      <c r="H6" s="48">
        <f t="shared" ref="H6:H39" si="3">C6+0.5*D6</f>
        <v>9.7848748649425854</v>
      </c>
      <c r="I6" s="49">
        <f t="shared" ref="I6:I39" si="4">C6+D6</f>
        <v>10.74838117504633</v>
      </c>
      <c r="J6" s="5"/>
      <c r="K6" s="19">
        <f t="shared" ref="K6:K39" si="5">C6-0.8*D6</f>
        <v>7.2797584586728501</v>
      </c>
      <c r="L6" s="19">
        <f t="shared" ref="L6:L39" si="6">C6-0.5*D6</f>
        <v>7.857862244735097</v>
      </c>
      <c r="M6" s="19">
        <f t="shared" ref="M6:M39" si="7">C6-0.2*D6</f>
        <v>8.4359660307973439</v>
      </c>
      <c r="N6" s="19">
        <f t="shared" ref="N6:N39" si="8">C6</f>
        <v>8.8213685548388412</v>
      </c>
      <c r="O6" s="50">
        <f t="shared" ref="O6:O39" si="9">C6+0.2*D6</f>
        <v>9.2067710788803385</v>
      </c>
      <c r="P6" s="48">
        <f t="shared" ref="P6:P39" si="10">C6+0.5*D6</f>
        <v>9.7848748649425854</v>
      </c>
      <c r="Q6" s="49">
        <f t="shared" ref="Q6:Q39" si="11">C6+0.8*D6</f>
        <v>10.362978651004832</v>
      </c>
    </row>
    <row r="7" spans="1:18" x14ac:dyDescent="0.4">
      <c r="A7" s="11" t="s">
        <v>22</v>
      </c>
      <c r="B7" s="12" t="s">
        <v>16</v>
      </c>
      <c r="C7" s="18">
        <v>1.9624116790351651</v>
      </c>
      <c r="D7" s="18">
        <v>0.939167623732171</v>
      </c>
      <c r="E7" s="19">
        <f t="shared" si="0"/>
        <v>1.0232440553029942</v>
      </c>
      <c r="F7" s="19">
        <f t="shared" si="1"/>
        <v>1.4928278671690796</v>
      </c>
      <c r="G7" s="19">
        <f t="shared" si="2"/>
        <v>1.9624116790351651</v>
      </c>
      <c r="H7" s="48">
        <f t="shared" si="3"/>
        <v>2.4319954909012504</v>
      </c>
      <c r="I7" s="49">
        <f t="shared" si="4"/>
        <v>2.901579302767336</v>
      </c>
      <c r="J7" s="5"/>
      <c r="K7" s="19">
        <f t="shared" si="5"/>
        <v>1.2110775800494282</v>
      </c>
      <c r="L7" s="19">
        <f t="shared" si="6"/>
        <v>1.4928278671690796</v>
      </c>
      <c r="M7" s="19">
        <f t="shared" si="7"/>
        <v>1.7745781542887309</v>
      </c>
      <c r="N7" s="19">
        <f t="shared" si="8"/>
        <v>1.9624116790351651</v>
      </c>
      <c r="O7" s="50">
        <f t="shared" si="9"/>
        <v>2.1502452037815996</v>
      </c>
      <c r="P7" s="48">
        <f t="shared" si="10"/>
        <v>2.4319954909012504</v>
      </c>
      <c r="Q7" s="49">
        <f t="shared" si="11"/>
        <v>2.7137457780209022</v>
      </c>
    </row>
    <row r="8" spans="1:18" x14ac:dyDescent="0.4">
      <c r="A8" s="11" t="s">
        <v>23</v>
      </c>
      <c r="B8" s="12" t="s">
        <v>15</v>
      </c>
      <c r="C8" s="18">
        <v>6.100885817265886</v>
      </c>
      <c r="D8" s="18">
        <v>1.8391342543326545</v>
      </c>
      <c r="E8" s="19">
        <f t="shared" si="0"/>
        <v>4.261751562933231</v>
      </c>
      <c r="F8" s="19">
        <f t="shared" si="1"/>
        <v>5.1813186900995589</v>
      </c>
      <c r="G8" s="19">
        <f t="shared" si="2"/>
        <v>6.100885817265886</v>
      </c>
      <c r="H8" s="48">
        <f t="shared" si="3"/>
        <v>7.020452944432213</v>
      </c>
      <c r="I8" s="49">
        <f t="shared" si="4"/>
        <v>7.940020071598541</v>
      </c>
      <c r="J8" s="5"/>
      <c r="K8" s="19">
        <f t="shared" si="5"/>
        <v>4.629578413799762</v>
      </c>
      <c r="L8" s="19">
        <f t="shared" si="6"/>
        <v>5.1813186900995589</v>
      </c>
      <c r="M8" s="19">
        <f t="shared" si="7"/>
        <v>5.733058966399355</v>
      </c>
      <c r="N8" s="19">
        <f t="shared" si="8"/>
        <v>6.100885817265886</v>
      </c>
      <c r="O8" s="50">
        <f t="shared" si="9"/>
        <v>6.468712668132417</v>
      </c>
      <c r="P8" s="48">
        <f t="shared" si="10"/>
        <v>7.020452944432213</v>
      </c>
      <c r="Q8" s="49">
        <f t="shared" si="11"/>
        <v>7.57219322073201</v>
      </c>
    </row>
    <row r="9" spans="1:18" x14ac:dyDescent="0.4">
      <c r="A9" s="11" t="s">
        <v>24</v>
      </c>
      <c r="B9" s="12" t="s">
        <v>16</v>
      </c>
      <c r="C9" s="18">
        <v>2.1122009449232118</v>
      </c>
      <c r="D9" s="18">
        <v>0.90761654498628419</v>
      </c>
      <c r="E9" s="19">
        <f t="shared" si="0"/>
        <v>1.2045843999369277</v>
      </c>
      <c r="F9" s="19">
        <f t="shared" si="1"/>
        <v>1.6583926724300697</v>
      </c>
      <c r="G9" s="19">
        <f t="shared" si="2"/>
        <v>2.1122009449232118</v>
      </c>
      <c r="H9" s="48">
        <f t="shared" si="3"/>
        <v>2.566009217416354</v>
      </c>
      <c r="I9" s="49">
        <f t="shared" si="4"/>
        <v>3.0198174899094958</v>
      </c>
      <c r="J9" s="5"/>
      <c r="K9" s="19">
        <f t="shared" si="5"/>
        <v>1.3861077089341842</v>
      </c>
      <c r="L9" s="19">
        <f t="shared" si="6"/>
        <v>1.6583926724300697</v>
      </c>
      <c r="M9" s="19">
        <f t="shared" si="7"/>
        <v>1.930677635925955</v>
      </c>
      <c r="N9" s="19">
        <f t="shared" si="8"/>
        <v>2.1122009449232118</v>
      </c>
      <c r="O9" s="50">
        <f t="shared" si="9"/>
        <v>2.2937242539204687</v>
      </c>
      <c r="P9" s="48">
        <f t="shared" si="10"/>
        <v>2.566009217416354</v>
      </c>
      <c r="Q9" s="49">
        <f t="shared" si="11"/>
        <v>2.8382941809122393</v>
      </c>
    </row>
    <row r="10" spans="1:18" x14ac:dyDescent="0.4">
      <c r="A10" s="9" t="s">
        <v>25</v>
      </c>
      <c r="B10" s="12" t="s">
        <v>18</v>
      </c>
      <c r="C10" s="20">
        <v>27.347917962427388</v>
      </c>
      <c r="D10" s="20">
        <v>5.1045256816835902</v>
      </c>
      <c r="E10" s="19">
        <f t="shared" si="0"/>
        <v>22.243392280743798</v>
      </c>
      <c r="F10" s="19">
        <f t="shared" si="1"/>
        <v>24.795655121585593</v>
      </c>
      <c r="G10" s="19">
        <f t="shared" si="2"/>
        <v>27.347917962427388</v>
      </c>
      <c r="H10" s="48">
        <f t="shared" si="3"/>
        <v>29.900180803269183</v>
      </c>
      <c r="I10" s="49">
        <f t="shared" si="4"/>
        <v>32.452443644110978</v>
      </c>
      <c r="J10" s="5"/>
      <c r="K10" s="19">
        <f t="shared" si="5"/>
        <v>23.264297417080517</v>
      </c>
      <c r="L10" s="19">
        <f t="shared" si="6"/>
        <v>24.795655121585593</v>
      </c>
      <c r="M10" s="19">
        <f t="shared" si="7"/>
        <v>26.32701282609067</v>
      </c>
      <c r="N10" s="19">
        <f t="shared" si="8"/>
        <v>27.347917962427388</v>
      </c>
      <c r="O10" s="50">
        <f t="shared" si="9"/>
        <v>28.368823098764107</v>
      </c>
      <c r="P10" s="48">
        <f t="shared" si="10"/>
        <v>29.900180803269183</v>
      </c>
      <c r="Q10" s="49">
        <f t="shared" si="11"/>
        <v>31.43153850777426</v>
      </c>
      <c r="R10" s="1"/>
    </row>
    <row r="11" spans="1:18" x14ac:dyDescent="0.4">
      <c r="A11" s="11" t="s">
        <v>63</v>
      </c>
      <c r="B11" s="12" t="s">
        <v>15</v>
      </c>
      <c r="C11" s="18">
        <v>7.4676442978168636</v>
      </c>
      <c r="D11" s="18">
        <v>2.002072718740147</v>
      </c>
      <c r="E11" s="49">
        <f t="shared" si="0"/>
        <v>5.4655715790767161</v>
      </c>
      <c r="F11" s="48">
        <f t="shared" si="1"/>
        <v>6.4666079384467903</v>
      </c>
      <c r="G11" s="19">
        <f t="shared" si="2"/>
        <v>7.4676442978168636</v>
      </c>
      <c r="H11" s="19">
        <f t="shared" si="3"/>
        <v>8.4686806571869369</v>
      </c>
      <c r="I11" s="19">
        <f t="shared" si="4"/>
        <v>9.469717016557011</v>
      </c>
      <c r="J11" s="5"/>
      <c r="K11" s="49">
        <f t="shared" si="5"/>
        <v>5.8659861228247454</v>
      </c>
      <c r="L11" s="48">
        <f t="shared" si="6"/>
        <v>6.4666079384467903</v>
      </c>
      <c r="M11" s="50">
        <f t="shared" si="7"/>
        <v>7.0672297540688342</v>
      </c>
      <c r="N11" s="19">
        <f t="shared" si="8"/>
        <v>7.4676442978168636</v>
      </c>
      <c r="O11" s="19">
        <f t="shared" si="9"/>
        <v>7.8680588415648929</v>
      </c>
      <c r="P11" s="19">
        <f t="shared" si="10"/>
        <v>8.4686806571869369</v>
      </c>
      <c r="Q11" s="19">
        <f t="shared" si="11"/>
        <v>9.0693024728089817</v>
      </c>
    </row>
    <row r="12" spans="1:18" x14ac:dyDescent="0.4">
      <c r="A12" s="11" t="s">
        <v>26</v>
      </c>
      <c r="B12" s="12" t="s">
        <v>16</v>
      </c>
      <c r="C12" s="18">
        <v>2.9064734583186569</v>
      </c>
      <c r="D12" s="18">
        <v>0.76332848391906227</v>
      </c>
      <c r="E12" s="49">
        <f t="shared" si="0"/>
        <v>2.1431449743995947</v>
      </c>
      <c r="F12" s="48">
        <f t="shared" si="1"/>
        <v>2.5248092163591256</v>
      </c>
      <c r="G12" s="19">
        <f t="shared" si="2"/>
        <v>2.9064734583186569</v>
      </c>
      <c r="H12" s="19">
        <f t="shared" si="3"/>
        <v>3.2881377002781882</v>
      </c>
      <c r="I12" s="19">
        <f t="shared" si="4"/>
        <v>3.6698019422377191</v>
      </c>
      <c r="J12" s="5"/>
      <c r="K12" s="49">
        <f t="shared" si="5"/>
        <v>2.295810671183407</v>
      </c>
      <c r="L12" s="48">
        <f t="shared" si="6"/>
        <v>2.5248092163591256</v>
      </c>
      <c r="M12" s="50">
        <f t="shared" si="7"/>
        <v>2.7538077615348442</v>
      </c>
      <c r="N12" s="19">
        <f t="shared" si="8"/>
        <v>2.9064734583186569</v>
      </c>
      <c r="O12" s="19">
        <f t="shared" si="9"/>
        <v>3.0591391551024696</v>
      </c>
      <c r="P12" s="19">
        <f t="shared" si="10"/>
        <v>3.2881377002781882</v>
      </c>
      <c r="Q12" s="19">
        <f t="shared" si="11"/>
        <v>3.5171362454539068</v>
      </c>
    </row>
    <row r="13" spans="1:18" x14ac:dyDescent="0.4">
      <c r="A13" s="11" t="s">
        <v>27</v>
      </c>
      <c r="B13" s="12" t="s">
        <v>16</v>
      </c>
      <c r="C13" s="18">
        <v>2.834510946198129</v>
      </c>
      <c r="D13" s="18">
        <v>0.74021722945348434</v>
      </c>
      <c r="E13" s="49">
        <f t="shared" si="0"/>
        <v>2.0942937167446445</v>
      </c>
      <c r="F13" s="48">
        <f t="shared" si="1"/>
        <v>2.464402331471387</v>
      </c>
      <c r="G13" s="19">
        <f t="shared" si="2"/>
        <v>2.834510946198129</v>
      </c>
      <c r="H13" s="19">
        <f t="shared" si="3"/>
        <v>3.2046195609248711</v>
      </c>
      <c r="I13" s="19">
        <f t="shared" si="4"/>
        <v>3.5747281756516136</v>
      </c>
      <c r="J13" s="5"/>
      <c r="K13" s="49">
        <f t="shared" si="5"/>
        <v>2.2423371626353417</v>
      </c>
      <c r="L13" s="48">
        <f t="shared" si="6"/>
        <v>2.464402331471387</v>
      </c>
      <c r="M13" s="50">
        <f t="shared" si="7"/>
        <v>2.6864675003074323</v>
      </c>
      <c r="N13" s="19">
        <f t="shared" si="8"/>
        <v>2.834510946198129</v>
      </c>
      <c r="O13" s="19">
        <f t="shared" si="9"/>
        <v>2.9825543920888258</v>
      </c>
      <c r="P13" s="19">
        <f t="shared" si="10"/>
        <v>3.2046195609248711</v>
      </c>
      <c r="Q13" s="19">
        <f t="shared" si="11"/>
        <v>3.4266847297609164</v>
      </c>
    </row>
    <row r="14" spans="1:18" x14ac:dyDescent="0.4">
      <c r="A14" s="11" t="s">
        <v>28</v>
      </c>
      <c r="B14" s="12" t="s">
        <v>16</v>
      </c>
      <c r="C14" s="18">
        <v>2.8472438450572666</v>
      </c>
      <c r="D14" s="18">
        <v>0.80870240709920027</v>
      </c>
      <c r="E14" s="49">
        <f t="shared" si="0"/>
        <v>2.0385414379580662</v>
      </c>
      <c r="F14" s="48">
        <f t="shared" si="1"/>
        <v>2.4428926415076666</v>
      </c>
      <c r="G14" s="19">
        <f t="shared" si="2"/>
        <v>2.8472438450572666</v>
      </c>
      <c r="H14" s="19">
        <f t="shared" si="3"/>
        <v>3.2515950486068665</v>
      </c>
      <c r="I14" s="19">
        <f t="shared" si="4"/>
        <v>3.655946252156467</v>
      </c>
      <c r="J14" s="5"/>
      <c r="K14" s="49">
        <f t="shared" si="5"/>
        <v>2.2002819193779062</v>
      </c>
      <c r="L14" s="48">
        <f t="shared" si="6"/>
        <v>2.4428926415076666</v>
      </c>
      <c r="M14" s="50">
        <f t="shared" si="7"/>
        <v>2.6855033636374266</v>
      </c>
      <c r="N14" s="19">
        <f t="shared" si="8"/>
        <v>2.8472438450572666</v>
      </c>
      <c r="O14" s="19">
        <f t="shared" si="9"/>
        <v>3.0089843264771066</v>
      </c>
      <c r="P14" s="19">
        <f t="shared" si="10"/>
        <v>3.2515950486068665</v>
      </c>
      <c r="Q14" s="19">
        <f t="shared" si="11"/>
        <v>3.494205770736627</v>
      </c>
    </row>
    <row r="15" spans="1:18" x14ac:dyDescent="0.4">
      <c r="A15" s="13" t="s">
        <v>48</v>
      </c>
      <c r="B15" s="14" t="s">
        <v>17</v>
      </c>
      <c r="C15" s="21">
        <v>16.0558725473912</v>
      </c>
      <c r="D15" s="21">
        <v>3.1787153646339377</v>
      </c>
      <c r="E15" s="51">
        <f t="shared" si="0"/>
        <v>12.877157182757262</v>
      </c>
      <c r="F15" s="52">
        <f t="shared" si="1"/>
        <v>14.466514865074231</v>
      </c>
      <c r="G15" s="22">
        <f t="shared" si="2"/>
        <v>16.0558725473912</v>
      </c>
      <c r="H15" s="22">
        <f t="shared" si="3"/>
        <v>17.645230229708169</v>
      </c>
      <c r="I15" s="22">
        <f t="shared" si="4"/>
        <v>19.234587912025138</v>
      </c>
      <c r="J15" s="6"/>
      <c r="K15" s="51">
        <f t="shared" si="5"/>
        <v>13.51290025568405</v>
      </c>
      <c r="L15" s="52">
        <f t="shared" si="6"/>
        <v>14.466514865074231</v>
      </c>
      <c r="M15" s="53">
        <f t="shared" si="7"/>
        <v>15.420129474464412</v>
      </c>
      <c r="N15" s="22">
        <f t="shared" si="8"/>
        <v>16.0558725473912</v>
      </c>
      <c r="O15" s="22">
        <f t="shared" si="9"/>
        <v>16.691615620317986</v>
      </c>
      <c r="P15" s="22">
        <f t="shared" si="10"/>
        <v>17.645230229708169</v>
      </c>
      <c r="Q15" s="22">
        <f t="shared" si="11"/>
        <v>18.598844839098351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6.4133479102361015</v>
      </c>
      <c r="D17" s="18">
        <v>2.2990780002675035</v>
      </c>
      <c r="E17" s="49">
        <f t="shared" si="0"/>
        <v>4.1142699099685984</v>
      </c>
      <c r="F17" s="48">
        <f t="shared" si="1"/>
        <v>5.26380891010235</v>
      </c>
      <c r="G17" s="19">
        <f t="shared" si="2"/>
        <v>6.4133479102361015</v>
      </c>
      <c r="H17" s="19">
        <f t="shared" si="3"/>
        <v>7.5628869103698531</v>
      </c>
      <c r="I17" s="19">
        <f t="shared" si="4"/>
        <v>8.7124259105036046</v>
      </c>
      <c r="J17" s="5"/>
      <c r="K17" s="49">
        <f t="shared" si="5"/>
        <v>4.5740855100220985</v>
      </c>
      <c r="L17" s="48">
        <f t="shared" si="6"/>
        <v>5.26380891010235</v>
      </c>
      <c r="M17" s="50">
        <f t="shared" si="7"/>
        <v>5.9535323101826005</v>
      </c>
      <c r="N17" s="19">
        <f t="shared" si="8"/>
        <v>6.4133479102361015</v>
      </c>
      <c r="O17" s="19">
        <f t="shared" si="9"/>
        <v>6.8731635102896025</v>
      </c>
      <c r="P17" s="19">
        <f t="shared" si="10"/>
        <v>7.5628869103698531</v>
      </c>
      <c r="Q17" s="19">
        <f t="shared" si="11"/>
        <v>8.2526103104501054</v>
      </c>
    </row>
    <row r="18" spans="1:18" x14ac:dyDescent="0.4">
      <c r="A18" s="11" t="s">
        <v>30</v>
      </c>
      <c r="B18" s="12" t="s">
        <v>15</v>
      </c>
      <c r="C18" s="18">
        <v>6.2711497081400234</v>
      </c>
      <c r="D18" s="18">
        <v>2.3460422902943123</v>
      </c>
      <c r="E18" s="19">
        <f t="shared" si="0"/>
        <v>3.925107417845711</v>
      </c>
      <c r="F18" s="19">
        <f t="shared" si="1"/>
        <v>5.0981285629928674</v>
      </c>
      <c r="G18" s="19">
        <f t="shared" si="2"/>
        <v>6.2711497081400234</v>
      </c>
      <c r="H18" s="48">
        <f t="shared" si="3"/>
        <v>7.4441708532871793</v>
      </c>
      <c r="I18" s="49">
        <f t="shared" si="4"/>
        <v>8.6171919984343361</v>
      </c>
      <c r="J18" s="5"/>
      <c r="K18" s="19">
        <f t="shared" si="5"/>
        <v>4.3943158759045735</v>
      </c>
      <c r="L18" s="19">
        <f t="shared" si="6"/>
        <v>5.0981285629928674</v>
      </c>
      <c r="M18" s="19">
        <f t="shared" si="7"/>
        <v>5.8019412500811605</v>
      </c>
      <c r="N18" s="19">
        <f t="shared" si="8"/>
        <v>6.2711497081400234</v>
      </c>
      <c r="O18" s="50">
        <f t="shared" si="9"/>
        <v>6.7403581661988863</v>
      </c>
      <c r="P18" s="49">
        <f t="shared" si="10"/>
        <v>7.4441708532871793</v>
      </c>
      <c r="Q18" s="49">
        <f t="shared" si="11"/>
        <v>8.1479835403754741</v>
      </c>
    </row>
    <row r="19" spans="1:18" x14ac:dyDescent="0.4">
      <c r="A19" s="11" t="s">
        <v>59</v>
      </c>
      <c r="B19" s="12" t="s">
        <v>15</v>
      </c>
      <c r="C19" s="18">
        <v>6.7461841866359817</v>
      </c>
      <c r="D19" s="18">
        <v>2.474284244472805</v>
      </c>
      <c r="E19" s="19">
        <f t="shared" si="0"/>
        <v>4.2718999421631771</v>
      </c>
      <c r="F19" s="19">
        <f t="shared" si="1"/>
        <v>5.509042064399579</v>
      </c>
      <c r="G19" s="19">
        <f t="shared" si="2"/>
        <v>6.7461841866359817</v>
      </c>
      <c r="H19" s="48">
        <f t="shared" si="3"/>
        <v>7.9833263088723845</v>
      </c>
      <c r="I19" s="49">
        <f t="shared" si="4"/>
        <v>9.2204684311087863</v>
      </c>
      <c r="J19" s="5"/>
      <c r="K19" s="19">
        <f t="shared" si="5"/>
        <v>4.7667567910577375</v>
      </c>
      <c r="L19" s="19">
        <f t="shared" si="6"/>
        <v>5.509042064399579</v>
      </c>
      <c r="M19" s="19">
        <f t="shared" si="7"/>
        <v>6.2513273377414205</v>
      </c>
      <c r="N19" s="19">
        <f t="shared" si="8"/>
        <v>6.7461841866359817</v>
      </c>
      <c r="O19" s="50">
        <f t="shared" si="9"/>
        <v>7.241041035530543</v>
      </c>
      <c r="P19" s="49">
        <f t="shared" si="10"/>
        <v>7.9833263088723845</v>
      </c>
      <c r="Q19" s="49">
        <f t="shared" si="11"/>
        <v>8.7256115822142259</v>
      </c>
    </row>
    <row r="20" spans="1:18" x14ac:dyDescent="0.4">
      <c r="A20" s="11" t="s">
        <v>60</v>
      </c>
      <c r="B20" s="12" t="s">
        <v>15</v>
      </c>
      <c r="C20" s="24">
        <v>6.1721606910377664</v>
      </c>
      <c r="D20" s="24">
        <v>2.259651052859704</v>
      </c>
      <c r="E20" s="19">
        <f t="shared" si="0"/>
        <v>3.9125096381780624</v>
      </c>
      <c r="F20" s="19">
        <f t="shared" si="1"/>
        <v>5.0423351646079144</v>
      </c>
      <c r="G20" s="19">
        <f t="shared" si="2"/>
        <v>6.1721606910377664</v>
      </c>
      <c r="H20" s="48">
        <f t="shared" si="3"/>
        <v>7.3019862174676184</v>
      </c>
      <c r="I20" s="49">
        <f t="shared" si="4"/>
        <v>8.4318117438974696</v>
      </c>
      <c r="J20" s="5"/>
      <c r="K20" s="19">
        <f t="shared" si="5"/>
        <v>4.3644398487500027</v>
      </c>
      <c r="L20" s="19">
        <f t="shared" si="6"/>
        <v>5.0423351646079144</v>
      </c>
      <c r="M20" s="19">
        <f t="shared" si="7"/>
        <v>5.7202304804658253</v>
      </c>
      <c r="N20" s="19">
        <f t="shared" si="8"/>
        <v>6.1721606910377664</v>
      </c>
      <c r="O20" s="50">
        <f t="shared" si="9"/>
        <v>6.6240909016097076</v>
      </c>
      <c r="P20" s="49">
        <f t="shared" si="10"/>
        <v>7.3019862174676184</v>
      </c>
      <c r="Q20" s="49">
        <f t="shared" si="11"/>
        <v>7.9798815333255302</v>
      </c>
      <c r="R20" s="44"/>
    </row>
    <row r="21" spans="1:18" x14ac:dyDescent="0.4">
      <c r="A21" s="11" t="s">
        <v>31</v>
      </c>
      <c r="B21" s="12" t="s">
        <v>17</v>
      </c>
      <c r="C21" s="18">
        <v>10.351047103226927</v>
      </c>
      <c r="D21" s="18">
        <v>3.897689962737696</v>
      </c>
      <c r="E21" s="19">
        <f t="shared" si="0"/>
        <v>6.4533571404892314</v>
      </c>
      <c r="F21" s="19">
        <f t="shared" si="1"/>
        <v>8.4022021218580782</v>
      </c>
      <c r="G21" s="19">
        <f t="shared" si="2"/>
        <v>10.351047103226927</v>
      </c>
      <c r="H21" s="48">
        <f t="shared" si="3"/>
        <v>12.299892084595776</v>
      </c>
      <c r="I21" s="49">
        <f t="shared" si="4"/>
        <v>14.248737065964622</v>
      </c>
      <c r="J21" s="5"/>
      <c r="K21" s="19">
        <f t="shared" si="5"/>
        <v>7.2328951330367701</v>
      </c>
      <c r="L21" s="19">
        <f t="shared" si="6"/>
        <v>8.4022021218580782</v>
      </c>
      <c r="M21" s="19">
        <f t="shared" si="7"/>
        <v>9.5715091106793881</v>
      </c>
      <c r="N21" s="19">
        <f t="shared" si="8"/>
        <v>10.351047103226927</v>
      </c>
      <c r="O21" s="50">
        <f t="shared" si="9"/>
        <v>11.130585095774466</v>
      </c>
      <c r="P21" s="49">
        <f t="shared" si="10"/>
        <v>12.299892084595776</v>
      </c>
      <c r="Q21" s="49">
        <f t="shared" si="11"/>
        <v>13.469199073417084</v>
      </c>
    </row>
    <row r="22" spans="1:18" x14ac:dyDescent="0.4">
      <c r="A22" s="11" t="s">
        <v>67</v>
      </c>
      <c r="B22" s="12" t="s">
        <v>15</v>
      </c>
      <c r="C22" s="18">
        <v>5.7098475219908131</v>
      </c>
      <c r="D22" s="18">
        <v>2.3241181723903952</v>
      </c>
      <c r="E22" s="19">
        <f t="shared" si="0"/>
        <v>3.3857293496004179</v>
      </c>
      <c r="F22" s="19">
        <f t="shared" si="1"/>
        <v>4.5477884357956153</v>
      </c>
      <c r="G22" s="19">
        <f t="shared" si="2"/>
        <v>5.7098475219908131</v>
      </c>
      <c r="H22" s="48">
        <f t="shared" si="3"/>
        <v>6.871906608186011</v>
      </c>
      <c r="I22" s="49">
        <f t="shared" si="4"/>
        <v>8.0339656943812088</v>
      </c>
      <c r="J22" s="5"/>
      <c r="K22" s="19">
        <f t="shared" si="5"/>
        <v>3.8505529840784969</v>
      </c>
      <c r="L22" s="19">
        <f t="shared" si="6"/>
        <v>4.5477884357956153</v>
      </c>
      <c r="M22" s="19">
        <f t="shared" si="7"/>
        <v>5.2450238875127342</v>
      </c>
      <c r="N22" s="19">
        <f t="shared" si="8"/>
        <v>5.7098475219908131</v>
      </c>
      <c r="O22" s="50">
        <f t="shared" si="9"/>
        <v>6.1746711564688921</v>
      </c>
      <c r="P22" s="49">
        <f t="shared" si="10"/>
        <v>6.871906608186011</v>
      </c>
      <c r="Q22" s="49">
        <f t="shared" si="11"/>
        <v>7.5691420599031289</v>
      </c>
    </row>
    <row r="23" spans="1:18" x14ac:dyDescent="0.4">
      <c r="A23" s="11" t="s">
        <v>32</v>
      </c>
      <c r="B23" s="12" t="s">
        <v>18</v>
      </c>
      <c r="C23" s="18">
        <v>19.726045654550287</v>
      </c>
      <c r="D23" s="18">
        <v>5.9454533744767017</v>
      </c>
      <c r="E23" s="19">
        <f t="shared" si="0"/>
        <v>13.780592280073584</v>
      </c>
      <c r="F23" s="19">
        <f t="shared" si="1"/>
        <v>16.753318967311937</v>
      </c>
      <c r="G23" s="19">
        <f t="shared" si="2"/>
        <v>19.726045654550287</v>
      </c>
      <c r="H23" s="48">
        <f t="shared" si="3"/>
        <v>22.698772341788636</v>
      </c>
      <c r="I23" s="49">
        <f t="shared" si="4"/>
        <v>25.67149902902699</v>
      </c>
      <c r="J23" s="5"/>
      <c r="K23" s="19">
        <f t="shared" si="5"/>
        <v>14.969682954968924</v>
      </c>
      <c r="L23" s="19">
        <f t="shared" si="6"/>
        <v>16.753318967311937</v>
      </c>
      <c r="M23" s="19">
        <f t="shared" si="7"/>
        <v>18.536954979654947</v>
      </c>
      <c r="N23" s="19">
        <f t="shared" si="8"/>
        <v>19.726045654550287</v>
      </c>
      <c r="O23" s="50">
        <f t="shared" si="9"/>
        <v>20.915136329445627</v>
      </c>
      <c r="P23" s="49">
        <f t="shared" si="10"/>
        <v>22.698772341788636</v>
      </c>
      <c r="Q23" s="49">
        <f t="shared" si="11"/>
        <v>24.48240835413165</v>
      </c>
    </row>
    <row r="24" spans="1:18" x14ac:dyDescent="0.4">
      <c r="A24" s="11" t="s">
        <v>68</v>
      </c>
      <c r="B24" s="12" t="s">
        <v>16</v>
      </c>
      <c r="C24" s="18">
        <v>1.3428456638221282</v>
      </c>
      <c r="D24" s="18">
        <v>0.63435456344292607</v>
      </c>
      <c r="E24" s="27">
        <f t="shared" si="0"/>
        <v>0.70849110037920215</v>
      </c>
      <c r="F24" s="19">
        <f t="shared" si="1"/>
        <v>1.0256683821006651</v>
      </c>
      <c r="G24" s="19">
        <f t="shared" si="2"/>
        <v>1.3428456638221282</v>
      </c>
      <c r="H24" s="48">
        <f t="shared" si="3"/>
        <v>1.6600229455435913</v>
      </c>
      <c r="I24" s="49">
        <f t="shared" si="4"/>
        <v>1.9772002272650542</v>
      </c>
      <c r="J24" s="5"/>
      <c r="K24" s="27">
        <f t="shared" si="5"/>
        <v>0.83536201306778735</v>
      </c>
      <c r="L24" s="19">
        <f t="shared" si="6"/>
        <v>1.0256683821006651</v>
      </c>
      <c r="M24" s="19">
        <f t="shared" si="7"/>
        <v>1.215974751133543</v>
      </c>
      <c r="N24" s="19">
        <f t="shared" si="8"/>
        <v>1.3428456638221282</v>
      </c>
      <c r="O24" s="50">
        <f t="shared" si="9"/>
        <v>1.4697165765107134</v>
      </c>
      <c r="P24" s="49">
        <f t="shared" si="10"/>
        <v>1.6600229455435913</v>
      </c>
      <c r="Q24" s="49">
        <f t="shared" si="11"/>
        <v>1.8503293145764692</v>
      </c>
    </row>
    <row r="25" spans="1:18" x14ac:dyDescent="0.4">
      <c r="A25" s="11" t="s">
        <v>69</v>
      </c>
      <c r="B25" s="12" t="s">
        <v>16</v>
      </c>
      <c r="C25" s="18">
        <v>1.7243458743630447</v>
      </c>
      <c r="D25" s="18">
        <v>0.87737884058975224</v>
      </c>
      <c r="E25" s="27">
        <f t="shared" si="0"/>
        <v>0.84696703377329241</v>
      </c>
      <c r="F25" s="19">
        <f t="shared" si="1"/>
        <v>1.2856564540681685</v>
      </c>
      <c r="G25" s="19">
        <f t="shared" si="2"/>
        <v>1.7243458743630447</v>
      </c>
      <c r="H25" s="48">
        <f t="shared" si="3"/>
        <v>2.163035294657921</v>
      </c>
      <c r="I25" s="49">
        <f t="shared" si="4"/>
        <v>2.6017247149527969</v>
      </c>
      <c r="J25" s="5"/>
      <c r="K25" s="19">
        <f t="shared" si="5"/>
        <v>1.0224428018912428</v>
      </c>
      <c r="L25" s="19">
        <f t="shared" si="6"/>
        <v>1.2856564540681685</v>
      </c>
      <c r="M25" s="19">
        <f t="shared" si="7"/>
        <v>1.5488701062450942</v>
      </c>
      <c r="N25" s="19">
        <f t="shared" si="8"/>
        <v>1.7243458743630447</v>
      </c>
      <c r="O25" s="50">
        <f t="shared" si="9"/>
        <v>1.8998216424809951</v>
      </c>
      <c r="P25" s="49">
        <f t="shared" si="10"/>
        <v>2.163035294657921</v>
      </c>
      <c r="Q25" s="49">
        <f t="shared" si="11"/>
        <v>2.4262489468348463</v>
      </c>
    </row>
    <row r="26" spans="1:18" x14ac:dyDescent="0.4">
      <c r="A26" s="54" t="s">
        <v>70</v>
      </c>
      <c r="B26" s="14" t="s">
        <v>36</v>
      </c>
      <c r="C26" s="25">
        <v>38.127193778802415</v>
      </c>
      <c r="D26" s="25">
        <v>10.403116833545482</v>
      </c>
      <c r="E26" s="22">
        <f t="shared" si="0"/>
        <v>27.724076945256932</v>
      </c>
      <c r="F26" s="22">
        <f t="shared" si="1"/>
        <v>32.925635362029674</v>
      </c>
      <c r="G26" s="22">
        <f t="shared" si="2"/>
        <v>38.127193778802415</v>
      </c>
      <c r="H26" s="52">
        <f t="shared" si="3"/>
        <v>43.328752195575156</v>
      </c>
      <c r="I26" s="51">
        <f t="shared" si="4"/>
        <v>48.530310612347897</v>
      </c>
      <c r="J26" s="6"/>
      <c r="K26" s="22">
        <f t="shared" si="5"/>
        <v>29.80470031196603</v>
      </c>
      <c r="L26" s="22">
        <f t="shared" si="6"/>
        <v>32.925635362029674</v>
      </c>
      <c r="M26" s="22">
        <f t="shared" si="7"/>
        <v>36.046570412093317</v>
      </c>
      <c r="N26" s="22">
        <f t="shared" si="8"/>
        <v>38.127193778802415</v>
      </c>
      <c r="O26" s="53">
        <f t="shared" si="9"/>
        <v>40.207817145511513</v>
      </c>
      <c r="P26" s="51">
        <f t="shared" si="10"/>
        <v>43.328752195575156</v>
      </c>
      <c r="Q26" s="51">
        <f t="shared" si="11"/>
        <v>46.449687245638799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7.5599153200415872</v>
      </c>
      <c r="D28" s="18">
        <v>2.2195501956452039</v>
      </c>
      <c r="E28" s="49">
        <f t="shared" si="0"/>
        <v>5.3403651243963832</v>
      </c>
      <c r="F28" s="48">
        <f t="shared" si="1"/>
        <v>6.4501402222189856</v>
      </c>
      <c r="G28" s="19">
        <f t="shared" si="2"/>
        <v>7.5599153200415872</v>
      </c>
      <c r="H28" s="19">
        <f t="shared" si="3"/>
        <v>8.6696904178641887</v>
      </c>
      <c r="I28" s="19">
        <f t="shared" si="4"/>
        <v>9.7794655156867911</v>
      </c>
      <c r="J28" s="5"/>
      <c r="K28" s="49">
        <f t="shared" si="5"/>
        <v>5.7842751635254235</v>
      </c>
      <c r="L28" s="48">
        <f t="shared" si="6"/>
        <v>6.4501402222189856</v>
      </c>
      <c r="M28" s="50">
        <f t="shared" si="7"/>
        <v>7.116005280912546</v>
      </c>
      <c r="N28" s="19">
        <f t="shared" si="8"/>
        <v>7.5599153200415872</v>
      </c>
      <c r="O28" s="19">
        <f t="shared" si="9"/>
        <v>8.0038253591706283</v>
      </c>
      <c r="P28" s="19">
        <f t="shared" si="10"/>
        <v>8.6696904178641887</v>
      </c>
      <c r="Q28" s="19">
        <f t="shared" si="11"/>
        <v>9.3355554765577509</v>
      </c>
    </row>
    <row r="29" spans="1:18" x14ac:dyDescent="0.4">
      <c r="A29" s="11" t="s">
        <v>62</v>
      </c>
      <c r="B29" s="12" t="s">
        <v>15</v>
      </c>
      <c r="C29" s="18">
        <v>8.0833008185986461</v>
      </c>
      <c r="D29" s="18">
        <v>2.0696852412253661</v>
      </c>
      <c r="E29" s="49">
        <f t="shared" si="0"/>
        <v>6.0136155773732796</v>
      </c>
      <c r="F29" s="48">
        <f t="shared" si="1"/>
        <v>7.0484581979859628</v>
      </c>
      <c r="G29" s="19">
        <f t="shared" si="2"/>
        <v>8.0833008185986461</v>
      </c>
      <c r="H29" s="19">
        <f t="shared" si="3"/>
        <v>9.1181434392113285</v>
      </c>
      <c r="I29" s="19">
        <f t="shared" si="4"/>
        <v>10.152986059824013</v>
      </c>
      <c r="J29" s="5"/>
      <c r="K29" s="49">
        <f t="shared" si="5"/>
        <v>6.4275526256183531</v>
      </c>
      <c r="L29" s="48">
        <f t="shared" si="6"/>
        <v>7.0484581979859628</v>
      </c>
      <c r="M29" s="50">
        <f t="shared" si="7"/>
        <v>7.6693637703535726</v>
      </c>
      <c r="N29" s="19">
        <f t="shared" si="8"/>
        <v>8.0833008185986461</v>
      </c>
      <c r="O29" s="19">
        <f t="shared" si="9"/>
        <v>8.4972378668437187</v>
      </c>
      <c r="P29" s="19">
        <f t="shared" si="10"/>
        <v>9.1181434392113285</v>
      </c>
      <c r="Q29" s="19">
        <f t="shared" si="11"/>
        <v>9.7390490115789383</v>
      </c>
    </row>
    <row r="30" spans="1:18" x14ac:dyDescent="0.4">
      <c r="A30" s="11" t="s">
        <v>33</v>
      </c>
      <c r="B30" s="12" t="s">
        <v>15</v>
      </c>
      <c r="C30" s="18">
        <v>9.6005786978910947</v>
      </c>
      <c r="D30" s="18">
        <v>2.1928878496152708</v>
      </c>
      <c r="E30" s="49">
        <f t="shared" si="0"/>
        <v>7.4076908482758235</v>
      </c>
      <c r="F30" s="48">
        <f t="shared" si="1"/>
        <v>8.5041347730834591</v>
      </c>
      <c r="G30" s="19">
        <f t="shared" si="2"/>
        <v>9.6005786978910947</v>
      </c>
      <c r="H30" s="19">
        <f t="shared" si="3"/>
        <v>10.69702262269873</v>
      </c>
      <c r="I30" s="19">
        <f t="shared" si="4"/>
        <v>11.793466547506366</v>
      </c>
      <c r="J30" s="5"/>
      <c r="K30" s="49">
        <f t="shared" si="5"/>
        <v>7.8462684181988784</v>
      </c>
      <c r="L30" s="48">
        <f t="shared" si="6"/>
        <v>8.5041347730834591</v>
      </c>
      <c r="M30" s="50">
        <f t="shared" si="7"/>
        <v>9.1620011279680398</v>
      </c>
      <c r="N30" s="19">
        <f t="shared" si="8"/>
        <v>9.6005786978910947</v>
      </c>
      <c r="O30" s="19">
        <f t="shared" si="9"/>
        <v>10.03915626781415</v>
      </c>
      <c r="P30" s="19">
        <f t="shared" si="10"/>
        <v>10.69702262269873</v>
      </c>
      <c r="Q30" s="19">
        <f t="shared" si="11"/>
        <v>11.354888977583311</v>
      </c>
    </row>
    <row r="31" spans="1:18" x14ac:dyDescent="0.4">
      <c r="A31" s="11" t="s">
        <v>34</v>
      </c>
      <c r="B31" s="12" t="s">
        <v>38</v>
      </c>
      <c r="C31" s="26">
        <v>5.8223845598149984</v>
      </c>
      <c r="D31" s="26">
        <v>1.2476401294006505</v>
      </c>
      <c r="E31" s="49">
        <f>C31-D31</f>
        <v>4.5747444304143476</v>
      </c>
      <c r="F31" s="48">
        <f>C31-0.5*D31</f>
        <v>5.198564495114673</v>
      </c>
      <c r="G31" s="19">
        <f>C31</f>
        <v>5.8223845598149984</v>
      </c>
      <c r="H31" s="19">
        <f>C31+0.5*D31</f>
        <v>6.4462046245153237</v>
      </c>
      <c r="I31" s="19">
        <f>C31+D31</f>
        <v>7.0700246892156491</v>
      </c>
      <c r="J31" s="19"/>
      <c r="K31" s="49">
        <f>C31-0.8*D31</f>
        <v>4.8242724562944783</v>
      </c>
      <c r="L31" s="48">
        <f>C31-0.5*D31</f>
        <v>5.198564495114673</v>
      </c>
      <c r="M31" s="50">
        <f>C31-0.2*D31</f>
        <v>5.5728565339348686</v>
      </c>
      <c r="N31" s="19">
        <f>C31</f>
        <v>5.8223845598149984</v>
      </c>
      <c r="O31" s="19">
        <f>C31+0.2*D31</f>
        <v>6.0719125856951282</v>
      </c>
      <c r="P31" s="19">
        <f>C31+0.5*D31</f>
        <v>6.4462046245153237</v>
      </c>
      <c r="Q31" s="19">
        <f>C31+0.8*D31</f>
        <v>6.8204966633355184</v>
      </c>
    </row>
    <row r="32" spans="1:18" x14ac:dyDescent="0.4">
      <c r="A32" s="9" t="s">
        <v>53</v>
      </c>
      <c r="B32" s="12" t="s">
        <v>37</v>
      </c>
      <c r="C32" s="19">
        <v>25.243794836530903</v>
      </c>
      <c r="D32" s="19">
        <v>5.1031986089755366</v>
      </c>
      <c r="E32" s="49">
        <f t="shared" si="0"/>
        <v>20.140596227555367</v>
      </c>
      <c r="F32" s="48">
        <f t="shared" si="1"/>
        <v>22.692195532043133</v>
      </c>
      <c r="G32" s="19">
        <f t="shared" si="2"/>
        <v>25.243794836530903</v>
      </c>
      <c r="H32" s="19">
        <f t="shared" si="3"/>
        <v>27.795394141018672</v>
      </c>
      <c r="I32" s="19">
        <f t="shared" si="4"/>
        <v>30.346993445506438</v>
      </c>
      <c r="J32" s="5"/>
      <c r="K32" s="49">
        <f t="shared" si="5"/>
        <v>21.161235949350473</v>
      </c>
      <c r="L32" s="48">
        <f t="shared" si="6"/>
        <v>22.692195532043133</v>
      </c>
      <c r="M32" s="50">
        <f t="shared" si="7"/>
        <v>24.223155114735796</v>
      </c>
      <c r="N32" s="19">
        <f t="shared" si="8"/>
        <v>25.243794836530903</v>
      </c>
      <c r="O32" s="19">
        <f t="shared" si="9"/>
        <v>26.264434558326009</v>
      </c>
      <c r="P32" s="19">
        <f t="shared" si="10"/>
        <v>27.795394141018672</v>
      </c>
      <c r="Q32" s="19">
        <f t="shared" si="11"/>
        <v>29.326353723711332</v>
      </c>
    </row>
    <row r="33" spans="1:18" x14ac:dyDescent="0.4">
      <c r="A33" s="13" t="s">
        <v>71</v>
      </c>
      <c r="B33" s="14" t="s">
        <v>17</v>
      </c>
      <c r="C33" s="47">
        <v>15.643216138640385</v>
      </c>
      <c r="D33" s="47">
        <v>3.8380618163898195</v>
      </c>
      <c r="E33" s="51">
        <f t="shared" si="0"/>
        <v>11.805154322250566</v>
      </c>
      <c r="F33" s="52">
        <f t="shared" si="1"/>
        <v>13.724185230445475</v>
      </c>
      <c r="G33" s="22">
        <f t="shared" si="2"/>
        <v>15.643216138640385</v>
      </c>
      <c r="H33" s="22">
        <f t="shared" si="3"/>
        <v>17.562247046835296</v>
      </c>
      <c r="I33" s="22">
        <f t="shared" si="4"/>
        <v>19.481277955030205</v>
      </c>
      <c r="J33" s="22"/>
      <c r="K33" s="51">
        <f t="shared" si="5"/>
        <v>12.57276668552853</v>
      </c>
      <c r="L33" s="52">
        <f t="shared" si="6"/>
        <v>13.724185230445475</v>
      </c>
      <c r="M33" s="53">
        <f t="shared" si="7"/>
        <v>14.875603775362421</v>
      </c>
      <c r="N33" s="22">
        <f t="shared" si="8"/>
        <v>15.643216138640385</v>
      </c>
      <c r="O33" s="22">
        <f t="shared" si="9"/>
        <v>16.410828501918349</v>
      </c>
      <c r="P33" s="22">
        <f t="shared" si="10"/>
        <v>17.562247046835296</v>
      </c>
      <c r="Q33" s="22">
        <f t="shared" si="11"/>
        <v>18.713665591752239</v>
      </c>
      <c r="R33" s="44"/>
    </row>
    <row r="34" spans="1:18" x14ac:dyDescent="0.4">
      <c r="A34" s="9" t="s">
        <v>72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57.853239433354403</v>
      </c>
      <c r="D35" s="26">
        <v>14.933664986609758</v>
      </c>
      <c r="E35" s="19">
        <f t="shared" si="0"/>
        <v>42.919574446744647</v>
      </c>
      <c r="F35" s="19">
        <f t="shared" si="1"/>
        <v>50.386406940049525</v>
      </c>
      <c r="G35" s="19">
        <f t="shared" si="2"/>
        <v>57.853239433354403</v>
      </c>
      <c r="H35" s="48">
        <f t="shared" si="3"/>
        <v>65.320071926659281</v>
      </c>
      <c r="I35" s="49">
        <f t="shared" si="4"/>
        <v>72.786904419964159</v>
      </c>
      <c r="J35" s="19"/>
      <c r="K35" s="19">
        <f t="shared" si="5"/>
        <v>45.906307444066599</v>
      </c>
      <c r="L35" s="19">
        <f t="shared" si="6"/>
        <v>50.386406940049525</v>
      </c>
      <c r="M35" s="19">
        <f t="shared" si="7"/>
        <v>54.866506436032452</v>
      </c>
      <c r="N35" s="19">
        <f t="shared" si="8"/>
        <v>57.853239433354403</v>
      </c>
      <c r="O35" s="50">
        <f t="shared" si="9"/>
        <v>60.839972430676355</v>
      </c>
      <c r="P35" s="48">
        <f t="shared" si="10"/>
        <v>65.320071926659281</v>
      </c>
      <c r="Q35" s="49">
        <f t="shared" si="11"/>
        <v>69.800171422642208</v>
      </c>
      <c r="R35" s="45"/>
    </row>
    <row r="36" spans="1:18" x14ac:dyDescent="0.4">
      <c r="A36" s="17" t="s">
        <v>35</v>
      </c>
      <c r="B36" s="14" t="s">
        <v>40</v>
      </c>
      <c r="C36" s="47">
        <v>61.04825057850524</v>
      </c>
      <c r="D36" s="47">
        <v>9.8370126386303678</v>
      </c>
      <c r="E36" s="22">
        <f t="shared" si="0"/>
        <v>51.21123793987487</v>
      </c>
      <c r="F36" s="22">
        <f t="shared" si="1"/>
        <v>56.129744259190055</v>
      </c>
      <c r="G36" s="22">
        <f t="shared" si="2"/>
        <v>61.04825057850524</v>
      </c>
      <c r="H36" s="52">
        <f t="shared" si="3"/>
        <v>65.966756897820417</v>
      </c>
      <c r="I36" s="51">
        <f t="shared" si="4"/>
        <v>70.885263217135602</v>
      </c>
      <c r="J36" s="22"/>
      <c r="K36" s="22">
        <f t="shared" si="5"/>
        <v>53.178640467600943</v>
      </c>
      <c r="L36" s="22">
        <f t="shared" si="6"/>
        <v>56.129744259190055</v>
      </c>
      <c r="M36" s="22">
        <f t="shared" si="7"/>
        <v>59.080848050779167</v>
      </c>
      <c r="N36" s="22">
        <f t="shared" si="8"/>
        <v>61.04825057850524</v>
      </c>
      <c r="O36" s="53">
        <f t="shared" si="9"/>
        <v>63.015653106231312</v>
      </c>
      <c r="P36" s="52">
        <f t="shared" si="10"/>
        <v>65.966756897820417</v>
      </c>
      <c r="Q36" s="51">
        <f t="shared" si="11"/>
        <v>68.917860689409537</v>
      </c>
      <c r="R36" s="44"/>
    </row>
    <row r="37" spans="1:18" x14ac:dyDescent="0.4">
      <c r="A37" s="9" t="s">
        <v>73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21.695383937850167</v>
      </c>
      <c r="D38" s="19">
        <v>6.9879444260649333</v>
      </c>
      <c r="E38" s="19">
        <f t="shared" si="0"/>
        <v>14.707439511785234</v>
      </c>
      <c r="F38" s="19">
        <f t="shared" si="1"/>
        <v>18.201411724817699</v>
      </c>
      <c r="G38" s="19">
        <f t="shared" si="2"/>
        <v>21.695383937850167</v>
      </c>
      <c r="H38" s="48">
        <f t="shared" si="3"/>
        <v>25.189356150882634</v>
      </c>
      <c r="I38" s="49">
        <f t="shared" si="4"/>
        <v>28.683328363915102</v>
      </c>
      <c r="J38" s="5"/>
      <c r="K38" s="19">
        <f t="shared" si="5"/>
        <v>16.105028396998222</v>
      </c>
      <c r="L38" s="19">
        <f t="shared" si="6"/>
        <v>18.201411724817699</v>
      </c>
      <c r="M38" s="19">
        <f t="shared" si="7"/>
        <v>20.297795052637181</v>
      </c>
      <c r="N38" s="19">
        <f t="shared" si="8"/>
        <v>21.695383937850167</v>
      </c>
      <c r="O38" s="50">
        <f t="shared" si="9"/>
        <v>23.092972823063153</v>
      </c>
      <c r="P38" s="48">
        <f t="shared" si="10"/>
        <v>25.189356150882634</v>
      </c>
      <c r="Q38" s="49">
        <f t="shared" si="11"/>
        <v>27.285739478702112</v>
      </c>
    </row>
    <row r="39" spans="1:18" x14ac:dyDescent="0.4">
      <c r="A39" s="17" t="s">
        <v>20</v>
      </c>
      <c r="B39" s="12" t="s">
        <v>41</v>
      </c>
      <c r="C39" s="19">
        <v>30.240190529906013</v>
      </c>
      <c r="D39" s="19">
        <v>5.5496196627454619</v>
      </c>
      <c r="E39" s="19">
        <f t="shared" si="0"/>
        <v>24.690570867160552</v>
      </c>
      <c r="F39" s="19">
        <f t="shared" si="1"/>
        <v>27.465380698533281</v>
      </c>
      <c r="G39" s="19">
        <f t="shared" si="2"/>
        <v>30.240190529906013</v>
      </c>
      <c r="H39" s="48">
        <f t="shared" si="3"/>
        <v>33.015000361278744</v>
      </c>
      <c r="I39" s="49">
        <f t="shared" si="4"/>
        <v>35.789810192651473</v>
      </c>
      <c r="J39" s="5"/>
      <c r="K39" s="19">
        <f t="shared" si="5"/>
        <v>25.800494799709643</v>
      </c>
      <c r="L39" s="19">
        <f t="shared" si="6"/>
        <v>27.465380698533281</v>
      </c>
      <c r="M39" s="19">
        <f t="shared" si="7"/>
        <v>29.130266597356922</v>
      </c>
      <c r="N39" s="19">
        <f t="shared" si="8"/>
        <v>30.240190529906013</v>
      </c>
      <c r="O39" s="50">
        <f t="shared" si="9"/>
        <v>31.350114462455103</v>
      </c>
      <c r="P39" s="48">
        <f t="shared" si="10"/>
        <v>33.015000361278744</v>
      </c>
      <c r="Q39" s="49">
        <f t="shared" si="11"/>
        <v>34.679886260102379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52241-4A9F-46F0-9BF7-B291B21AE474}">
  <sheetPr codeName="Sheet45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46" t="s">
        <v>113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64</v>
      </c>
      <c r="F2" s="66"/>
      <c r="G2" s="66"/>
      <c r="H2" s="66"/>
      <c r="I2" s="66"/>
      <c r="J2" s="41"/>
      <c r="K2" s="63" t="s">
        <v>65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8.6421697287839052</v>
      </c>
      <c r="D5" s="18">
        <v>2.1705073247494173</v>
      </c>
      <c r="E5" s="19">
        <f>C5-D5</f>
        <v>6.4716624040344879</v>
      </c>
      <c r="F5" s="19">
        <f>C5-0.5*D5</f>
        <v>7.5569160664091966</v>
      </c>
      <c r="G5" s="19">
        <f>C5</f>
        <v>8.6421697287839052</v>
      </c>
      <c r="H5" s="48">
        <f>C5+0.5*D5</f>
        <v>9.727423391158613</v>
      </c>
      <c r="I5" s="49">
        <f>C5+D5</f>
        <v>10.812677053533323</v>
      </c>
      <c r="J5" s="5"/>
      <c r="K5" s="19">
        <f>C5-0.8*D5</f>
        <v>6.905763868984371</v>
      </c>
      <c r="L5" s="19">
        <f>C5-0.5*D5</f>
        <v>7.5569160664091966</v>
      </c>
      <c r="M5" s="19">
        <f>C5-0.2*D5</f>
        <v>8.2080682638340221</v>
      </c>
      <c r="N5" s="19">
        <f>C5</f>
        <v>8.6421697287839052</v>
      </c>
      <c r="O5" s="50">
        <f>C5+0.2*D5</f>
        <v>9.0762711937337883</v>
      </c>
      <c r="P5" s="48">
        <f>C5+0.5*D5</f>
        <v>9.727423391158613</v>
      </c>
      <c r="Q5" s="49">
        <f>C5+0.8*D5</f>
        <v>10.378575588583439</v>
      </c>
    </row>
    <row r="6" spans="1:18" x14ac:dyDescent="0.4">
      <c r="A6" s="11" t="s">
        <v>47</v>
      </c>
      <c r="B6" s="12" t="s">
        <v>15</v>
      </c>
      <c r="C6" s="18">
        <v>9.1046369203849622</v>
      </c>
      <c r="D6" s="18">
        <v>1.8152037060634392</v>
      </c>
      <c r="E6" s="19">
        <f t="shared" ref="E6:E39" si="0">C6-D6</f>
        <v>7.289433214321523</v>
      </c>
      <c r="F6" s="19">
        <f t="shared" ref="F6:F39" si="1">C6-0.5*D6</f>
        <v>8.1970350673532426</v>
      </c>
      <c r="G6" s="19">
        <f t="shared" ref="G6:G39" si="2">C6</f>
        <v>9.1046369203849622</v>
      </c>
      <c r="H6" s="48">
        <f t="shared" ref="H6:H39" si="3">C6+0.5*D6</f>
        <v>10.012238773416682</v>
      </c>
      <c r="I6" s="49">
        <f t="shared" ref="I6:I39" si="4">C6+D6</f>
        <v>10.919840626448401</v>
      </c>
      <c r="J6" s="5"/>
      <c r="K6" s="19">
        <f t="shared" ref="K6:K39" si="5">C6-0.8*D6</f>
        <v>7.6524739555342105</v>
      </c>
      <c r="L6" s="19">
        <f t="shared" ref="L6:L39" si="6">C6-0.5*D6</f>
        <v>8.1970350673532426</v>
      </c>
      <c r="M6" s="19">
        <f t="shared" ref="M6:M39" si="7">C6-0.2*D6</f>
        <v>8.7415961791722747</v>
      </c>
      <c r="N6" s="19">
        <f t="shared" ref="N6:N39" si="8">C6</f>
        <v>9.1046369203849622</v>
      </c>
      <c r="O6" s="50">
        <f t="shared" ref="O6:O39" si="9">C6+0.2*D6</f>
        <v>9.4676776615976497</v>
      </c>
      <c r="P6" s="48">
        <f t="shared" ref="P6:P39" si="10">C6+0.5*D6</f>
        <v>10.012238773416682</v>
      </c>
      <c r="Q6" s="49">
        <f t="shared" ref="Q6:Q39" si="11">C6+0.8*D6</f>
        <v>10.556799885235714</v>
      </c>
    </row>
    <row r="7" spans="1:18" x14ac:dyDescent="0.4">
      <c r="A7" s="11" t="s">
        <v>22</v>
      </c>
      <c r="B7" s="12" t="s">
        <v>16</v>
      </c>
      <c r="C7" s="18">
        <v>1.7961504811898488</v>
      </c>
      <c r="D7" s="18">
        <v>0.84474899194704622</v>
      </c>
      <c r="E7" s="27">
        <f t="shared" si="0"/>
        <v>0.95140148924280254</v>
      </c>
      <c r="F7" s="19">
        <f t="shared" si="1"/>
        <v>1.3737759852163256</v>
      </c>
      <c r="G7" s="19">
        <f t="shared" si="2"/>
        <v>1.7961504811898488</v>
      </c>
      <c r="H7" s="48">
        <f t="shared" si="3"/>
        <v>2.2185249771633719</v>
      </c>
      <c r="I7" s="49">
        <f t="shared" si="4"/>
        <v>2.6408994731368951</v>
      </c>
      <c r="J7" s="5"/>
      <c r="K7" s="19">
        <f t="shared" si="5"/>
        <v>1.1203512876322117</v>
      </c>
      <c r="L7" s="19">
        <f t="shared" si="6"/>
        <v>1.3737759852163256</v>
      </c>
      <c r="M7" s="19">
        <f t="shared" si="7"/>
        <v>1.6272006828004395</v>
      </c>
      <c r="N7" s="19">
        <f t="shared" si="8"/>
        <v>1.7961504811898488</v>
      </c>
      <c r="O7" s="50">
        <f t="shared" si="9"/>
        <v>1.965100279579258</v>
      </c>
      <c r="P7" s="48">
        <f t="shared" si="10"/>
        <v>2.2185249771633719</v>
      </c>
      <c r="Q7" s="49">
        <f t="shared" si="11"/>
        <v>2.4719496747474858</v>
      </c>
    </row>
    <row r="8" spans="1:18" x14ac:dyDescent="0.4">
      <c r="A8" s="11" t="s">
        <v>23</v>
      </c>
      <c r="B8" s="12" t="s">
        <v>15</v>
      </c>
      <c r="C8" s="18">
        <v>6.1592300962379545</v>
      </c>
      <c r="D8" s="18">
        <v>1.889264691150436</v>
      </c>
      <c r="E8" s="19">
        <f t="shared" si="0"/>
        <v>4.2699654050875182</v>
      </c>
      <c r="F8" s="19">
        <f t="shared" si="1"/>
        <v>5.2145977506627368</v>
      </c>
      <c r="G8" s="19">
        <f t="shared" si="2"/>
        <v>6.1592300962379545</v>
      </c>
      <c r="H8" s="48">
        <f t="shared" si="3"/>
        <v>7.1038624418131722</v>
      </c>
      <c r="I8" s="49">
        <f t="shared" si="4"/>
        <v>8.0484947873883907</v>
      </c>
      <c r="J8" s="5"/>
      <c r="K8" s="19">
        <f t="shared" si="5"/>
        <v>4.6478183433176055</v>
      </c>
      <c r="L8" s="19">
        <f t="shared" si="6"/>
        <v>5.2145977506627368</v>
      </c>
      <c r="M8" s="19">
        <f t="shared" si="7"/>
        <v>5.7813771580078672</v>
      </c>
      <c r="N8" s="19">
        <f t="shared" si="8"/>
        <v>6.1592300962379545</v>
      </c>
      <c r="O8" s="50">
        <f t="shared" si="9"/>
        <v>6.5370830344680417</v>
      </c>
      <c r="P8" s="48">
        <f t="shared" si="10"/>
        <v>7.1038624418131722</v>
      </c>
      <c r="Q8" s="49">
        <f t="shared" si="11"/>
        <v>7.6706418491583035</v>
      </c>
    </row>
    <row r="9" spans="1:18" x14ac:dyDescent="0.4">
      <c r="A9" s="11" t="s">
        <v>24</v>
      </c>
      <c r="B9" s="12" t="s">
        <v>16</v>
      </c>
      <c r="C9" s="18">
        <v>1.7489063867016668</v>
      </c>
      <c r="D9" s="18">
        <v>0.81984920808442374</v>
      </c>
      <c r="E9" s="27">
        <f t="shared" si="0"/>
        <v>0.92905717861724302</v>
      </c>
      <c r="F9" s="19">
        <f t="shared" si="1"/>
        <v>1.338981782659455</v>
      </c>
      <c r="G9" s="19">
        <f t="shared" si="2"/>
        <v>1.7489063867016668</v>
      </c>
      <c r="H9" s="48">
        <f t="shared" si="3"/>
        <v>2.1588309907438785</v>
      </c>
      <c r="I9" s="49">
        <f t="shared" si="4"/>
        <v>2.5687555947860905</v>
      </c>
      <c r="J9" s="5"/>
      <c r="K9" s="19">
        <f t="shared" si="5"/>
        <v>1.0930270202341277</v>
      </c>
      <c r="L9" s="19">
        <f t="shared" si="6"/>
        <v>1.338981782659455</v>
      </c>
      <c r="M9" s="19">
        <f t="shared" si="7"/>
        <v>1.5849365450847821</v>
      </c>
      <c r="N9" s="19">
        <f t="shared" si="8"/>
        <v>1.7489063867016668</v>
      </c>
      <c r="O9" s="50">
        <f t="shared" si="9"/>
        <v>1.9128762283185514</v>
      </c>
      <c r="P9" s="48">
        <f t="shared" si="10"/>
        <v>2.1588309907438785</v>
      </c>
      <c r="Q9" s="49">
        <f t="shared" si="11"/>
        <v>2.4047857531692056</v>
      </c>
    </row>
    <row r="10" spans="1:18" x14ac:dyDescent="0.4">
      <c r="A10" s="9" t="s">
        <v>25</v>
      </c>
      <c r="B10" s="12" t="s">
        <v>18</v>
      </c>
      <c r="C10" s="20">
        <v>27.451093613298223</v>
      </c>
      <c r="D10" s="20">
        <v>4.9652111518493838</v>
      </c>
      <c r="E10" s="19">
        <f t="shared" si="0"/>
        <v>22.485882461448838</v>
      </c>
      <c r="F10" s="19">
        <f t="shared" si="1"/>
        <v>24.968488037373533</v>
      </c>
      <c r="G10" s="19">
        <f t="shared" si="2"/>
        <v>27.451093613298223</v>
      </c>
      <c r="H10" s="48">
        <f t="shared" si="3"/>
        <v>29.933699189222914</v>
      </c>
      <c r="I10" s="49">
        <f t="shared" si="4"/>
        <v>32.416304765147608</v>
      </c>
      <c r="J10" s="5"/>
      <c r="K10" s="19">
        <f t="shared" si="5"/>
        <v>23.478924691818715</v>
      </c>
      <c r="L10" s="19">
        <f t="shared" si="6"/>
        <v>24.968488037373533</v>
      </c>
      <c r="M10" s="19">
        <f t="shared" si="7"/>
        <v>26.458051382928346</v>
      </c>
      <c r="N10" s="19">
        <f t="shared" si="8"/>
        <v>27.451093613298223</v>
      </c>
      <c r="O10" s="50">
        <f t="shared" si="9"/>
        <v>28.4441358436681</v>
      </c>
      <c r="P10" s="48">
        <f t="shared" si="10"/>
        <v>29.933699189222914</v>
      </c>
      <c r="Q10" s="49">
        <f t="shared" si="11"/>
        <v>31.423262534777731</v>
      </c>
      <c r="R10" s="1"/>
    </row>
    <row r="11" spans="1:18" x14ac:dyDescent="0.4">
      <c r="A11" s="11" t="s">
        <v>63</v>
      </c>
      <c r="B11" s="12" t="s">
        <v>15</v>
      </c>
      <c r="C11" s="18">
        <v>8.9604549431321274</v>
      </c>
      <c r="D11" s="18">
        <v>1.9557165526636486</v>
      </c>
      <c r="E11" s="49">
        <f t="shared" si="0"/>
        <v>7.0047383904684786</v>
      </c>
      <c r="F11" s="48">
        <f t="shared" si="1"/>
        <v>7.982596666800303</v>
      </c>
      <c r="G11" s="19">
        <f t="shared" si="2"/>
        <v>8.9604549431321274</v>
      </c>
      <c r="H11" s="19">
        <f t="shared" si="3"/>
        <v>9.9383132194639519</v>
      </c>
      <c r="I11" s="19">
        <f t="shared" si="4"/>
        <v>10.916171495795776</v>
      </c>
      <c r="J11" s="5"/>
      <c r="K11" s="49">
        <f t="shared" si="5"/>
        <v>7.3958817010012083</v>
      </c>
      <c r="L11" s="48">
        <f t="shared" si="6"/>
        <v>7.982596666800303</v>
      </c>
      <c r="M11" s="50">
        <f t="shared" si="7"/>
        <v>8.5693116325993977</v>
      </c>
      <c r="N11" s="19">
        <f t="shared" si="8"/>
        <v>8.9604549431321274</v>
      </c>
      <c r="O11" s="19">
        <f t="shared" si="9"/>
        <v>9.3515982536648572</v>
      </c>
      <c r="P11" s="19">
        <f t="shared" si="10"/>
        <v>9.9383132194639519</v>
      </c>
      <c r="Q11" s="19">
        <f t="shared" si="11"/>
        <v>10.525028185263047</v>
      </c>
    </row>
    <row r="12" spans="1:18" x14ac:dyDescent="0.4">
      <c r="A12" s="11" t="s">
        <v>26</v>
      </c>
      <c r="B12" s="12" t="s">
        <v>16</v>
      </c>
      <c r="C12" s="18">
        <v>3.3872265966754163</v>
      </c>
      <c r="D12" s="18">
        <v>0.74319542298399943</v>
      </c>
      <c r="E12" s="49">
        <f t="shared" si="0"/>
        <v>2.6440311736914168</v>
      </c>
      <c r="F12" s="48">
        <f t="shared" si="1"/>
        <v>3.0156288851834168</v>
      </c>
      <c r="G12" s="19">
        <f t="shared" si="2"/>
        <v>3.3872265966754163</v>
      </c>
      <c r="H12" s="19">
        <f t="shared" si="3"/>
        <v>3.7588243081674158</v>
      </c>
      <c r="I12" s="19">
        <f t="shared" si="4"/>
        <v>4.1304220196594157</v>
      </c>
      <c r="J12" s="5"/>
      <c r="K12" s="49">
        <f t="shared" si="5"/>
        <v>2.7926702582882168</v>
      </c>
      <c r="L12" s="48">
        <f t="shared" si="6"/>
        <v>3.0156288851834168</v>
      </c>
      <c r="M12" s="50">
        <f t="shared" si="7"/>
        <v>3.2385875120786163</v>
      </c>
      <c r="N12" s="19">
        <f t="shared" si="8"/>
        <v>3.3872265966754163</v>
      </c>
      <c r="O12" s="19">
        <f t="shared" si="9"/>
        <v>3.5358656812722162</v>
      </c>
      <c r="P12" s="19">
        <f t="shared" si="10"/>
        <v>3.7588243081674158</v>
      </c>
      <c r="Q12" s="19">
        <f t="shared" si="11"/>
        <v>3.9817829350626157</v>
      </c>
    </row>
    <row r="13" spans="1:18" x14ac:dyDescent="0.4">
      <c r="A13" s="11" t="s">
        <v>27</v>
      </c>
      <c r="B13" s="12" t="s">
        <v>16</v>
      </c>
      <c r="C13" s="18">
        <v>3.1734033245844238</v>
      </c>
      <c r="D13" s="18">
        <v>0.70786833684878381</v>
      </c>
      <c r="E13" s="49">
        <f t="shared" si="0"/>
        <v>2.4655349877356398</v>
      </c>
      <c r="F13" s="48">
        <f t="shared" si="1"/>
        <v>2.8194691561600318</v>
      </c>
      <c r="G13" s="19">
        <f t="shared" si="2"/>
        <v>3.1734033245844238</v>
      </c>
      <c r="H13" s="19">
        <f t="shared" si="3"/>
        <v>3.5273374930088157</v>
      </c>
      <c r="I13" s="19">
        <f t="shared" si="4"/>
        <v>3.8812716614332077</v>
      </c>
      <c r="J13" s="5"/>
      <c r="K13" s="49">
        <f t="shared" si="5"/>
        <v>2.6071086551053968</v>
      </c>
      <c r="L13" s="48">
        <f t="shared" si="6"/>
        <v>2.8194691561600318</v>
      </c>
      <c r="M13" s="50">
        <f t="shared" si="7"/>
        <v>3.0318296572146668</v>
      </c>
      <c r="N13" s="19">
        <f t="shared" si="8"/>
        <v>3.1734033245844238</v>
      </c>
      <c r="O13" s="19">
        <f t="shared" si="9"/>
        <v>3.3149769919541807</v>
      </c>
      <c r="P13" s="19">
        <f t="shared" si="10"/>
        <v>3.5273374930088157</v>
      </c>
      <c r="Q13" s="19">
        <f t="shared" si="11"/>
        <v>3.7396979940634507</v>
      </c>
    </row>
    <row r="14" spans="1:18" x14ac:dyDescent="0.4">
      <c r="A14" s="11" t="s">
        <v>28</v>
      </c>
      <c r="B14" s="12" t="s">
        <v>16</v>
      </c>
      <c r="C14" s="18">
        <v>3.2169728783901999</v>
      </c>
      <c r="D14" s="18">
        <v>0.72325171278146883</v>
      </c>
      <c r="E14" s="49">
        <f t="shared" si="0"/>
        <v>2.493721165608731</v>
      </c>
      <c r="F14" s="48">
        <f t="shared" si="1"/>
        <v>2.8553470219994654</v>
      </c>
      <c r="G14" s="19">
        <f t="shared" si="2"/>
        <v>3.2169728783901999</v>
      </c>
      <c r="H14" s="19">
        <f t="shared" si="3"/>
        <v>3.5785987347809343</v>
      </c>
      <c r="I14" s="19">
        <f t="shared" si="4"/>
        <v>3.9402245911716687</v>
      </c>
      <c r="J14" s="5"/>
      <c r="K14" s="49">
        <f t="shared" si="5"/>
        <v>2.638371508165025</v>
      </c>
      <c r="L14" s="48">
        <f t="shared" si="6"/>
        <v>2.8553470219994654</v>
      </c>
      <c r="M14" s="50">
        <f t="shared" si="7"/>
        <v>3.0723225358339059</v>
      </c>
      <c r="N14" s="19">
        <f t="shared" si="8"/>
        <v>3.2169728783901999</v>
      </c>
      <c r="O14" s="19">
        <f t="shared" si="9"/>
        <v>3.3616232209464938</v>
      </c>
      <c r="P14" s="19">
        <f t="shared" si="10"/>
        <v>3.5785987347809343</v>
      </c>
      <c r="Q14" s="19">
        <f t="shared" si="11"/>
        <v>3.7955742486153747</v>
      </c>
    </row>
    <row r="15" spans="1:18" x14ac:dyDescent="0.4">
      <c r="A15" s="13" t="s">
        <v>48</v>
      </c>
      <c r="B15" s="14" t="s">
        <v>17</v>
      </c>
      <c r="C15" s="21">
        <v>18.738057742782164</v>
      </c>
      <c r="D15" s="21">
        <v>3.2432281146406505</v>
      </c>
      <c r="E15" s="51">
        <f t="shared" si="0"/>
        <v>15.494829628141513</v>
      </c>
      <c r="F15" s="52">
        <f t="shared" si="1"/>
        <v>17.116443685461839</v>
      </c>
      <c r="G15" s="22">
        <f t="shared" si="2"/>
        <v>18.738057742782164</v>
      </c>
      <c r="H15" s="22">
        <f t="shared" si="3"/>
        <v>20.35967180010249</v>
      </c>
      <c r="I15" s="22">
        <f t="shared" si="4"/>
        <v>21.981285857422815</v>
      </c>
      <c r="J15" s="6"/>
      <c r="K15" s="51">
        <f t="shared" si="5"/>
        <v>16.143475251069646</v>
      </c>
      <c r="L15" s="52">
        <f t="shared" si="6"/>
        <v>17.116443685461839</v>
      </c>
      <c r="M15" s="53">
        <f t="shared" si="7"/>
        <v>18.089412119854035</v>
      </c>
      <c r="N15" s="22">
        <f t="shared" si="8"/>
        <v>18.738057742782164</v>
      </c>
      <c r="O15" s="22">
        <f t="shared" si="9"/>
        <v>19.386703365710293</v>
      </c>
      <c r="P15" s="22">
        <f t="shared" si="10"/>
        <v>20.35967180010249</v>
      </c>
      <c r="Q15" s="22">
        <f t="shared" si="11"/>
        <v>21.332640234494683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6.909886264216988</v>
      </c>
      <c r="D17" s="18">
        <v>2.3275898228170959</v>
      </c>
      <c r="E17" s="49">
        <f t="shared" si="0"/>
        <v>4.5822964413998921</v>
      </c>
      <c r="F17" s="48">
        <f t="shared" si="1"/>
        <v>5.7460913528084401</v>
      </c>
      <c r="G17" s="19">
        <f t="shared" si="2"/>
        <v>6.909886264216988</v>
      </c>
      <c r="H17" s="19">
        <f t="shared" si="3"/>
        <v>8.073681175625536</v>
      </c>
      <c r="I17" s="19">
        <f t="shared" si="4"/>
        <v>9.237476087034084</v>
      </c>
      <c r="J17" s="5"/>
      <c r="K17" s="49">
        <f t="shared" si="5"/>
        <v>5.0478144059633117</v>
      </c>
      <c r="L17" s="48">
        <f t="shared" si="6"/>
        <v>5.7460913528084401</v>
      </c>
      <c r="M17" s="50">
        <f t="shared" si="7"/>
        <v>6.4443682996535685</v>
      </c>
      <c r="N17" s="19">
        <f t="shared" si="8"/>
        <v>6.909886264216988</v>
      </c>
      <c r="O17" s="19">
        <f t="shared" si="9"/>
        <v>7.3754042287804076</v>
      </c>
      <c r="P17" s="19">
        <f t="shared" si="10"/>
        <v>8.073681175625536</v>
      </c>
      <c r="Q17" s="19">
        <f t="shared" si="11"/>
        <v>8.7719581224706644</v>
      </c>
    </row>
    <row r="18" spans="1:18" x14ac:dyDescent="0.4">
      <c r="A18" s="11" t="s">
        <v>30</v>
      </c>
      <c r="B18" s="12" t="s">
        <v>15</v>
      </c>
      <c r="C18" s="18">
        <v>5.8885389326334181</v>
      </c>
      <c r="D18" s="18">
        <v>2.2596581998776526</v>
      </c>
      <c r="E18" s="19">
        <f t="shared" si="0"/>
        <v>3.6288807327557655</v>
      </c>
      <c r="F18" s="19">
        <f t="shared" si="1"/>
        <v>4.758709832694592</v>
      </c>
      <c r="G18" s="19">
        <f t="shared" si="2"/>
        <v>5.8885389326334181</v>
      </c>
      <c r="H18" s="48">
        <f t="shared" si="3"/>
        <v>7.0183680325722442</v>
      </c>
      <c r="I18" s="49">
        <f t="shared" si="4"/>
        <v>8.1481971325110703</v>
      </c>
      <c r="J18" s="5"/>
      <c r="K18" s="19">
        <f t="shared" si="5"/>
        <v>4.0808123727312964</v>
      </c>
      <c r="L18" s="19">
        <f t="shared" si="6"/>
        <v>4.758709832694592</v>
      </c>
      <c r="M18" s="19">
        <f t="shared" si="7"/>
        <v>5.4366072926578877</v>
      </c>
      <c r="N18" s="19">
        <f t="shared" si="8"/>
        <v>5.8885389326334181</v>
      </c>
      <c r="O18" s="50">
        <f t="shared" si="9"/>
        <v>6.3404705726089485</v>
      </c>
      <c r="P18" s="49">
        <f t="shared" si="10"/>
        <v>7.0183680325722442</v>
      </c>
      <c r="Q18" s="49">
        <f t="shared" si="11"/>
        <v>7.6962654925355398</v>
      </c>
    </row>
    <row r="19" spans="1:18" x14ac:dyDescent="0.4">
      <c r="A19" s="11" t="s">
        <v>59</v>
      </c>
      <c r="B19" s="12" t="s">
        <v>15</v>
      </c>
      <c r="C19" s="18">
        <v>6.3609798775153141</v>
      </c>
      <c r="D19" s="18">
        <v>2.4507861100773094</v>
      </c>
      <c r="E19" s="19">
        <f t="shared" si="0"/>
        <v>3.9101937674380047</v>
      </c>
      <c r="F19" s="19">
        <f t="shared" si="1"/>
        <v>5.1355868224766592</v>
      </c>
      <c r="G19" s="19">
        <f t="shared" si="2"/>
        <v>6.3609798775153141</v>
      </c>
      <c r="H19" s="48">
        <f t="shared" si="3"/>
        <v>7.5863729325539691</v>
      </c>
      <c r="I19" s="49">
        <f t="shared" si="4"/>
        <v>8.811765987592624</v>
      </c>
      <c r="J19" s="5"/>
      <c r="K19" s="19">
        <f t="shared" si="5"/>
        <v>4.4003509894534663</v>
      </c>
      <c r="L19" s="19">
        <f t="shared" si="6"/>
        <v>5.1355868224766592</v>
      </c>
      <c r="M19" s="19">
        <f t="shared" si="7"/>
        <v>5.8708226554998522</v>
      </c>
      <c r="N19" s="19">
        <f t="shared" si="8"/>
        <v>6.3609798775153141</v>
      </c>
      <c r="O19" s="50">
        <f t="shared" si="9"/>
        <v>6.8511370995307761</v>
      </c>
      <c r="P19" s="49">
        <f t="shared" si="10"/>
        <v>7.5863729325539691</v>
      </c>
      <c r="Q19" s="49">
        <f t="shared" si="11"/>
        <v>8.321608765577162</v>
      </c>
    </row>
    <row r="20" spans="1:18" x14ac:dyDescent="0.4">
      <c r="A20" s="11" t="s">
        <v>60</v>
      </c>
      <c r="B20" s="12" t="s">
        <v>15</v>
      </c>
      <c r="C20" s="24">
        <v>5.8113735783027165</v>
      </c>
      <c r="D20" s="24">
        <v>2.1503131906510022</v>
      </c>
      <c r="E20" s="19">
        <f t="shared" si="0"/>
        <v>3.6610603876517143</v>
      </c>
      <c r="F20" s="19">
        <f t="shared" si="1"/>
        <v>4.7362169829772149</v>
      </c>
      <c r="G20" s="19">
        <f t="shared" si="2"/>
        <v>5.8113735783027165</v>
      </c>
      <c r="H20" s="48">
        <f t="shared" si="3"/>
        <v>6.8865301736282181</v>
      </c>
      <c r="I20" s="49">
        <f t="shared" si="4"/>
        <v>7.9616867689537187</v>
      </c>
      <c r="J20" s="5"/>
      <c r="K20" s="19">
        <f t="shared" si="5"/>
        <v>4.0911230257819149</v>
      </c>
      <c r="L20" s="19">
        <f t="shared" si="6"/>
        <v>4.7362169829772149</v>
      </c>
      <c r="M20" s="19">
        <f t="shared" si="7"/>
        <v>5.3813109401725159</v>
      </c>
      <c r="N20" s="19">
        <f t="shared" si="8"/>
        <v>5.8113735783027165</v>
      </c>
      <c r="O20" s="50">
        <f t="shared" si="9"/>
        <v>6.2414362164329171</v>
      </c>
      <c r="P20" s="49">
        <f t="shared" si="10"/>
        <v>6.8865301736282181</v>
      </c>
      <c r="Q20" s="49">
        <f t="shared" si="11"/>
        <v>7.5316241308235181</v>
      </c>
      <c r="R20" s="44"/>
    </row>
    <row r="21" spans="1:18" x14ac:dyDescent="0.4">
      <c r="A21" s="11" t="s">
        <v>31</v>
      </c>
      <c r="B21" s="12" t="s">
        <v>17</v>
      </c>
      <c r="C21" s="18">
        <v>10.045319335083118</v>
      </c>
      <c r="D21" s="18">
        <v>3.8329499705072072</v>
      </c>
      <c r="E21" s="19">
        <f t="shared" si="0"/>
        <v>6.2123693645759106</v>
      </c>
      <c r="F21" s="19">
        <f t="shared" si="1"/>
        <v>8.1288443498295138</v>
      </c>
      <c r="G21" s="19">
        <f t="shared" si="2"/>
        <v>10.045319335083118</v>
      </c>
      <c r="H21" s="48">
        <f t="shared" si="3"/>
        <v>11.961794320336722</v>
      </c>
      <c r="I21" s="49">
        <f t="shared" si="4"/>
        <v>13.878269305590326</v>
      </c>
      <c r="J21" s="5"/>
      <c r="K21" s="19">
        <f t="shared" si="5"/>
        <v>6.9789593586773524</v>
      </c>
      <c r="L21" s="19">
        <f t="shared" si="6"/>
        <v>8.1288443498295138</v>
      </c>
      <c r="M21" s="19">
        <f t="shared" si="7"/>
        <v>9.2787293409816769</v>
      </c>
      <c r="N21" s="19">
        <f t="shared" si="8"/>
        <v>10.045319335083118</v>
      </c>
      <c r="O21" s="50">
        <f t="shared" si="9"/>
        <v>10.811909329184559</v>
      </c>
      <c r="P21" s="49">
        <f t="shared" si="10"/>
        <v>11.961794320336722</v>
      </c>
      <c r="Q21" s="49">
        <f t="shared" si="11"/>
        <v>13.111679311488883</v>
      </c>
    </row>
    <row r="22" spans="1:18" x14ac:dyDescent="0.4">
      <c r="A22" s="11" t="s">
        <v>67</v>
      </c>
      <c r="B22" s="12" t="s">
        <v>15</v>
      </c>
      <c r="C22" s="18">
        <v>5.384951881014886</v>
      </c>
      <c r="D22" s="18">
        <v>2.236737283521034</v>
      </c>
      <c r="E22" s="19">
        <f t="shared" si="0"/>
        <v>3.148214597493852</v>
      </c>
      <c r="F22" s="19">
        <f t="shared" si="1"/>
        <v>4.266583239254369</v>
      </c>
      <c r="G22" s="19">
        <f t="shared" si="2"/>
        <v>5.384951881014886</v>
      </c>
      <c r="H22" s="48">
        <f t="shared" si="3"/>
        <v>6.503320522775403</v>
      </c>
      <c r="I22" s="49">
        <f t="shared" si="4"/>
        <v>7.6216891645359199</v>
      </c>
      <c r="J22" s="5"/>
      <c r="K22" s="19">
        <f t="shared" si="5"/>
        <v>3.5955620541980586</v>
      </c>
      <c r="L22" s="19">
        <f t="shared" si="6"/>
        <v>4.266583239254369</v>
      </c>
      <c r="M22" s="19">
        <f t="shared" si="7"/>
        <v>4.9376044243106794</v>
      </c>
      <c r="N22" s="19">
        <f t="shared" si="8"/>
        <v>5.384951881014886</v>
      </c>
      <c r="O22" s="50">
        <f t="shared" si="9"/>
        <v>5.8322993377190926</v>
      </c>
      <c r="P22" s="49">
        <f t="shared" si="10"/>
        <v>6.503320522775403</v>
      </c>
      <c r="Q22" s="49">
        <f t="shared" si="11"/>
        <v>7.1743417078317133</v>
      </c>
    </row>
    <row r="23" spans="1:18" x14ac:dyDescent="0.4">
      <c r="A23" s="11" t="s">
        <v>32</v>
      </c>
      <c r="B23" s="12" t="s">
        <v>18</v>
      </c>
      <c r="C23" s="18">
        <v>18.780227471566022</v>
      </c>
      <c r="D23" s="18">
        <v>5.6753241725449826</v>
      </c>
      <c r="E23" s="19">
        <f t="shared" si="0"/>
        <v>13.104903299021039</v>
      </c>
      <c r="F23" s="19">
        <f t="shared" si="1"/>
        <v>15.942565385293531</v>
      </c>
      <c r="G23" s="19">
        <f t="shared" si="2"/>
        <v>18.780227471566022</v>
      </c>
      <c r="H23" s="48">
        <f t="shared" si="3"/>
        <v>21.617889557838513</v>
      </c>
      <c r="I23" s="49">
        <f t="shared" si="4"/>
        <v>24.455551644111004</v>
      </c>
      <c r="J23" s="5"/>
      <c r="K23" s="19">
        <f t="shared" si="5"/>
        <v>14.239968133530034</v>
      </c>
      <c r="L23" s="19">
        <f t="shared" si="6"/>
        <v>15.942565385293531</v>
      </c>
      <c r="M23" s="19">
        <f t="shared" si="7"/>
        <v>17.645162637057027</v>
      </c>
      <c r="N23" s="19">
        <f t="shared" si="8"/>
        <v>18.780227471566022</v>
      </c>
      <c r="O23" s="50">
        <f t="shared" si="9"/>
        <v>19.915292306075017</v>
      </c>
      <c r="P23" s="49">
        <f t="shared" si="10"/>
        <v>21.617889557838513</v>
      </c>
      <c r="Q23" s="49">
        <f t="shared" si="11"/>
        <v>23.320486809602009</v>
      </c>
    </row>
    <row r="24" spans="1:18" x14ac:dyDescent="0.4">
      <c r="A24" s="11" t="s">
        <v>68</v>
      </c>
      <c r="B24" s="12" t="s">
        <v>16</v>
      </c>
      <c r="C24" s="18">
        <v>1.2745406824146948</v>
      </c>
      <c r="D24" s="18">
        <v>0.57728645844913051</v>
      </c>
      <c r="E24" s="27">
        <f t="shared" si="0"/>
        <v>0.69725422396556425</v>
      </c>
      <c r="F24" s="27">
        <f t="shared" si="1"/>
        <v>0.98589745319012945</v>
      </c>
      <c r="G24" s="19">
        <f t="shared" si="2"/>
        <v>1.2745406824146948</v>
      </c>
      <c r="H24" s="48">
        <f t="shared" si="3"/>
        <v>1.5631839116392601</v>
      </c>
      <c r="I24" s="49">
        <f t="shared" si="4"/>
        <v>1.8518271408638252</v>
      </c>
      <c r="J24" s="5"/>
      <c r="K24" s="27">
        <f t="shared" si="5"/>
        <v>0.81271151565539035</v>
      </c>
      <c r="L24" s="27">
        <f t="shared" si="6"/>
        <v>0.98589745319012945</v>
      </c>
      <c r="M24" s="19">
        <f t="shared" si="7"/>
        <v>1.1590833907248688</v>
      </c>
      <c r="N24" s="19">
        <f t="shared" si="8"/>
        <v>1.2745406824146948</v>
      </c>
      <c r="O24" s="50">
        <f t="shared" si="9"/>
        <v>1.3899979741045208</v>
      </c>
      <c r="P24" s="49">
        <f t="shared" si="10"/>
        <v>1.5631839116392601</v>
      </c>
      <c r="Q24" s="49">
        <f t="shared" si="11"/>
        <v>1.7363698491739992</v>
      </c>
    </row>
    <row r="25" spans="1:18" x14ac:dyDescent="0.4">
      <c r="A25" s="11" t="s">
        <v>69</v>
      </c>
      <c r="B25" s="12" t="s">
        <v>16</v>
      </c>
      <c r="C25" s="18">
        <v>1.6936132983377052</v>
      </c>
      <c r="D25" s="18">
        <v>0.86552175671019438</v>
      </c>
      <c r="E25" s="27">
        <f t="shared" si="0"/>
        <v>0.82809154162751086</v>
      </c>
      <c r="F25" s="19">
        <f t="shared" si="1"/>
        <v>1.2608524199826081</v>
      </c>
      <c r="G25" s="19">
        <f t="shared" si="2"/>
        <v>1.6936132983377052</v>
      </c>
      <c r="H25" s="48">
        <f t="shared" si="3"/>
        <v>2.1263741766928024</v>
      </c>
      <c r="I25" s="49">
        <f t="shared" si="4"/>
        <v>2.5591350550478995</v>
      </c>
      <c r="J25" s="5"/>
      <c r="K25" s="19">
        <f t="shared" si="5"/>
        <v>1.0011958929695497</v>
      </c>
      <c r="L25" s="19">
        <f t="shared" si="6"/>
        <v>1.2608524199826081</v>
      </c>
      <c r="M25" s="19">
        <f t="shared" si="7"/>
        <v>1.5205089469956663</v>
      </c>
      <c r="N25" s="19">
        <f t="shared" si="8"/>
        <v>1.6936132983377052</v>
      </c>
      <c r="O25" s="50">
        <f t="shared" si="9"/>
        <v>1.8667176496797442</v>
      </c>
      <c r="P25" s="49">
        <f t="shared" si="10"/>
        <v>2.1263741766928024</v>
      </c>
      <c r="Q25" s="49">
        <f t="shared" si="11"/>
        <v>2.3860307037058606</v>
      </c>
    </row>
    <row r="26" spans="1:18" x14ac:dyDescent="0.4">
      <c r="A26" s="54" t="s">
        <v>70</v>
      </c>
      <c r="B26" s="14" t="s">
        <v>36</v>
      </c>
      <c r="C26" s="25">
        <v>36.196325459317599</v>
      </c>
      <c r="D26" s="25">
        <v>10.236490647829577</v>
      </c>
      <c r="E26" s="22">
        <f t="shared" si="0"/>
        <v>25.959834811488022</v>
      </c>
      <c r="F26" s="22">
        <f t="shared" si="1"/>
        <v>31.078080135402811</v>
      </c>
      <c r="G26" s="22">
        <f t="shared" si="2"/>
        <v>36.196325459317599</v>
      </c>
      <c r="H26" s="52">
        <f t="shared" si="3"/>
        <v>41.314570783232384</v>
      </c>
      <c r="I26" s="51">
        <f t="shared" si="4"/>
        <v>46.432816107147175</v>
      </c>
      <c r="J26" s="6"/>
      <c r="K26" s="22">
        <f t="shared" si="5"/>
        <v>28.007132941053939</v>
      </c>
      <c r="L26" s="22">
        <f t="shared" si="6"/>
        <v>31.078080135402811</v>
      </c>
      <c r="M26" s="22">
        <f t="shared" si="7"/>
        <v>34.149027329751682</v>
      </c>
      <c r="N26" s="22">
        <f t="shared" si="8"/>
        <v>36.196325459317599</v>
      </c>
      <c r="O26" s="53">
        <f t="shared" si="9"/>
        <v>38.243623588883516</v>
      </c>
      <c r="P26" s="51">
        <f t="shared" si="10"/>
        <v>41.314570783232384</v>
      </c>
      <c r="Q26" s="51">
        <f t="shared" si="11"/>
        <v>44.385517977581259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7.6612423447069329</v>
      </c>
      <c r="D28" s="18">
        <v>2.3930451812802649</v>
      </c>
      <c r="E28" s="49">
        <f t="shared" si="0"/>
        <v>5.2681971634266684</v>
      </c>
      <c r="F28" s="48">
        <f t="shared" si="1"/>
        <v>6.4647197540668007</v>
      </c>
      <c r="G28" s="19">
        <f t="shared" si="2"/>
        <v>7.6612423447069329</v>
      </c>
      <c r="H28" s="19">
        <f t="shared" si="3"/>
        <v>8.8577649353470651</v>
      </c>
      <c r="I28" s="19">
        <f t="shared" si="4"/>
        <v>10.054287525987197</v>
      </c>
      <c r="J28" s="5"/>
      <c r="K28" s="49">
        <f t="shared" si="5"/>
        <v>5.7468061996827213</v>
      </c>
      <c r="L28" s="48">
        <f t="shared" si="6"/>
        <v>6.4647197540668007</v>
      </c>
      <c r="M28" s="50">
        <f t="shared" si="7"/>
        <v>7.18263330845088</v>
      </c>
      <c r="N28" s="19">
        <f t="shared" si="8"/>
        <v>7.6612423447069329</v>
      </c>
      <c r="O28" s="19">
        <f t="shared" si="9"/>
        <v>8.1398513809629858</v>
      </c>
      <c r="P28" s="19">
        <f t="shared" si="10"/>
        <v>8.8577649353470651</v>
      </c>
      <c r="Q28" s="19">
        <f t="shared" si="11"/>
        <v>9.5756784897311444</v>
      </c>
    </row>
    <row r="29" spans="1:18" x14ac:dyDescent="0.4">
      <c r="A29" s="11" t="s">
        <v>62</v>
      </c>
      <c r="B29" s="12" t="s">
        <v>15</v>
      </c>
      <c r="C29" s="18">
        <v>8.1378827646544405</v>
      </c>
      <c r="D29" s="18">
        <v>2.121829652636587</v>
      </c>
      <c r="E29" s="49">
        <f t="shared" si="0"/>
        <v>6.016053112017854</v>
      </c>
      <c r="F29" s="48">
        <f t="shared" si="1"/>
        <v>7.0769679383361472</v>
      </c>
      <c r="G29" s="19">
        <f t="shared" si="2"/>
        <v>8.1378827646544405</v>
      </c>
      <c r="H29" s="19">
        <f t="shared" si="3"/>
        <v>9.1987975909727346</v>
      </c>
      <c r="I29" s="19">
        <f t="shared" si="4"/>
        <v>10.259712417291027</v>
      </c>
      <c r="J29" s="5"/>
      <c r="K29" s="49">
        <f t="shared" si="5"/>
        <v>6.4404190425451713</v>
      </c>
      <c r="L29" s="48">
        <f t="shared" si="6"/>
        <v>7.0769679383361472</v>
      </c>
      <c r="M29" s="50">
        <f t="shared" si="7"/>
        <v>7.7135168341271232</v>
      </c>
      <c r="N29" s="19">
        <f t="shared" si="8"/>
        <v>8.1378827646544405</v>
      </c>
      <c r="O29" s="19">
        <f t="shared" si="9"/>
        <v>8.5622486951817578</v>
      </c>
      <c r="P29" s="19">
        <f t="shared" si="10"/>
        <v>9.1987975909727346</v>
      </c>
      <c r="Q29" s="19">
        <f t="shared" si="11"/>
        <v>9.8353464867637097</v>
      </c>
    </row>
    <row r="30" spans="1:18" x14ac:dyDescent="0.4">
      <c r="A30" s="11" t="s">
        <v>33</v>
      </c>
      <c r="B30" s="12" t="s">
        <v>15</v>
      </c>
      <c r="C30" s="18">
        <v>9.5497812773403012</v>
      </c>
      <c r="D30" s="18">
        <v>2.2419531846937679</v>
      </c>
      <c r="E30" s="49">
        <f t="shared" si="0"/>
        <v>7.3078280926465329</v>
      </c>
      <c r="F30" s="48">
        <f t="shared" si="1"/>
        <v>8.428804684993418</v>
      </c>
      <c r="G30" s="19">
        <f t="shared" si="2"/>
        <v>9.5497812773403012</v>
      </c>
      <c r="H30" s="19">
        <f t="shared" si="3"/>
        <v>10.670757869687185</v>
      </c>
      <c r="I30" s="19">
        <f t="shared" si="4"/>
        <v>11.79173446203407</v>
      </c>
      <c r="J30" s="5"/>
      <c r="K30" s="49">
        <f t="shared" si="5"/>
        <v>7.7562187295852869</v>
      </c>
      <c r="L30" s="48">
        <f t="shared" si="6"/>
        <v>8.428804684993418</v>
      </c>
      <c r="M30" s="50">
        <f t="shared" si="7"/>
        <v>9.1013906404015472</v>
      </c>
      <c r="N30" s="19">
        <f t="shared" si="8"/>
        <v>9.5497812773403012</v>
      </c>
      <c r="O30" s="19">
        <f t="shared" si="9"/>
        <v>9.9981719142790553</v>
      </c>
      <c r="P30" s="19">
        <f t="shared" si="10"/>
        <v>10.670757869687185</v>
      </c>
      <c r="Q30" s="19">
        <f t="shared" si="11"/>
        <v>11.343343825095316</v>
      </c>
    </row>
    <row r="31" spans="1:18" x14ac:dyDescent="0.4">
      <c r="A31" s="11" t="s">
        <v>34</v>
      </c>
      <c r="B31" s="12" t="s">
        <v>38</v>
      </c>
      <c r="C31" s="26">
        <v>6.2400699912511106</v>
      </c>
      <c r="D31" s="26">
        <v>1.2936548505085206</v>
      </c>
      <c r="E31" s="49">
        <f>C31-D31</f>
        <v>4.94641514074259</v>
      </c>
      <c r="F31" s="48">
        <f>C31-0.5*D31</f>
        <v>5.5932425659968503</v>
      </c>
      <c r="G31" s="19">
        <f>C31</f>
        <v>6.2400699912511106</v>
      </c>
      <c r="H31" s="19">
        <f>C31+0.5*D31</f>
        <v>6.8868974165053709</v>
      </c>
      <c r="I31" s="19">
        <f>C31+D31</f>
        <v>7.5337248417596312</v>
      </c>
      <c r="J31" s="19"/>
      <c r="K31" s="49">
        <f>C31-0.8*D31</f>
        <v>5.2051461108442938</v>
      </c>
      <c r="L31" s="48">
        <f>C31-0.5*D31</f>
        <v>5.5932425659968503</v>
      </c>
      <c r="M31" s="50">
        <f>C31-0.2*D31</f>
        <v>5.9813390211494069</v>
      </c>
      <c r="N31" s="19">
        <f>C31</f>
        <v>6.2400699912511106</v>
      </c>
      <c r="O31" s="19">
        <f>C31+0.2*D31</f>
        <v>6.4988009613528144</v>
      </c>
      <c r="P31" s="19">
        <f>C31+0.5*D31</f>
        <v>6.8868974165053709</v>
      </c>
      <c r="Q31" s="19">
        <f>C31+0.8*D31</f>
        <v>7.2749938716579274</v>
      </c>
    </row>
    <row r="32" spans="1:18" x14ac:dyDescent="0.4">
      <c r="A32" s="9" t="s">
        <v>53</v>
      </c>
      <c r="B32" s="12" t="s">
        <v>37</v>
      </c>
      <c r="C32" s="19">
        <v>25.348906386701625</v>
      </c>
      <c r="D32" s="19">
        <v>5.477134201963084</v>
      </c>
      <c r="E32" s="49">
        <f t="shared" si="0"/>
        <v>19.871772184738539</v>
      </c>
      <c r="F32" s="48">
        <f t="shared" si="1"/>
        <v>22.610339285720084</v>
      </c>
      <c r="G32" s="19">
        <f t="shared" si="2"/>
        <v>25.348906386701625</v>
      </c>
      <c r="H32" s="19">
        <f t="shared" si="3"/>
        <v>28.087473487683166</v>
      </c>
      <c r="I32" s="19">
        <f t="shared" si="4"/>
        <v>30.826040588664711</v>
      </c>
      <c r="J32" s="5"/>
      <c r="K32" s="49">
        <f t="shared" si="5"/>
        <v>20.967199025131158</v>
      </c>
      <c r="L32" s="48">
        <f t="shared" si="6"/>
        <v>22.610339285720084</v>
      </c>
      <c r="M32" s="50">
        <f t="shared" si="7"/>
        <v>24.253479546309009</v>
      </c>
      <c r="N32" s="19">
        <f t="shared" si="8"/>
        <v>25.348906386701625</v>
      </c>
      <c r="O32" s="19">
        <f t="shared" si="9"/>
        <v>26.444333227094241</v>
      </c>
      <c r="P32" s="19">
        <f t="shared" si="10"/>
        <v>28.087473487683166</v>
      </c>
      <c r="Q32" s="19">
        <f t="shared" si="11"/>
        <v>29.730613748272091</v>
      </c>
    </row>
    <row r="33" spans="1:18" x14ac:dyDescent="0.4">
      <c r="A33" s="13" t="s">
        <v>71</v>
      </c>
      <c r="B33" s="14" t="s">
        <v>17</v>
      </c>
      <c r="C33" s="47">
        <v>15.799125109361345</v>
      </c>
      <c r="D33" s="47">
        <v>4.0916905223925708</v>
      </c>
      <c r="E33" s="51">
        <f t="shared" si="0"/>
        <v>11.707434586968773</v>
      </c>
      <c r="F33" s="52">
        <f t="shared" si="1"/>
        <v>13.753279848165059</v>
      </c>
      <c r="G33" s="22">
        <f t="shared" si="2"/>
        <v>15.799125109361345</v>
      </c>
      <c r="H33" s="22">
        <f t="shared" si="3"/>
        <v>17.844970370557629</v>
      </c>
      <c r="I33" s="22">
        <f t="shared" si="4"/>
        <v>19.890815631753917</v>
      </c>
      <c r="J33" s="22"/>
      <c r="K33" s="51">
        <f t="shared" si="5"/>
        <v>12.525772691447289</v>
      </c>
      <c r="L33" s="52">
        <f t="shared" si="6"/>
        <v>13.753279848165059</v>
      </c>
      <c r="M33" s="53">
        <f t="shared" si="7"/>
        <v>14.980787004882831</v>
      </c>
      <c r="N33" s="22">
        <f t="shared" si="8"/>
        <v>15.799125109361345</v>
      </c>
      <c r="O33" s="22">
        <f t="shared" si="9"/>
        <v>16.617463213839859</v>
      </c>
      <c r="P33" s="22">
        <f t="shared" si="10"/>
        <v>17.844970370557629</v>
      </c>
      <c r="Q33" s="22">
        <f t="shared" si="11"/>
        <v>19.072477527275403</v>
      </c>
      <c r="R33" s="44"/>
    </row>
    <row r="34" spans="1:18" x14ac:dyDescent="0.4">
      <c r="A34" s="9" t="s">
        <v>72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54.976552930883521</v>
      </c>
      <c r="D35" s="26">
        <v>14.451098293151395</v>
      </c>
      <c r="E35" s="19">
        <f t="shared" si="0"/>
        <v>40.525454637732125</v>
      </c>
      <c r="F35" s="19">
        <f t="shared" si="1"/>
        <v>47.751003784307827</v>
      </c>
      <c r="G35" s="19">
        <f t="shared" si="2"/>
        <v>54.976552930883521</v>
      </c>
      <c r="H35" s="48">
        <f t="shared" si="3"/>
        <v>62.202102077459216</v>
      </c>
      <c r="I35" s="49">
        <f t="shared" si="4"/>
        <v>69.427651224034918</v>
      </c>
      <c r="J35" s="19"/>
      <c r="K35" s="19">
        <f t="shared" si="5"/>
        <v>43.415674296362404</v>
      </c>
      <c r="L35" s="19">
        <f t="shared" si="6"/>
        <v>47.751003784307827</v>
      </c>
      <c r="M35" s="19">
        <f t="shared" si="7"/>
        <v>52.086333272253242</v>
      </c>
      <c r="N35" s="19">
        <f t="shared" si="8"/>
        <v>54.976552930883521</v>
      </c>
      <c r="O35" s="50">
        <f t="shared" si="9"/>
        <v>57.866772589513801</v>
      </c>
      <c r="P35" s="48">
        <f t="shared" si="10"/>
        <v>62.202102077459216</v>
      </c>
      <c r="Q35" s="49">
        <f t="shared" si="11"/>
        <v>66.537431565404631</v>
      </c>
      <c r="R35" s="45"/>
    </row>
    <row r="36" spans="1:18" x14ac:dyDescent="0.4">
      <c r="A36" s="17" t="s">
        <v>35</v>
      </c>
      <c r="B36" s="14" t="s">
        <v>40</v>
      </c>
      <c r="C36" s="47">
        <v>58.364129483814509</v>
      </c>
      <c r="D36" s="47">
        <v>10.247012648018082</v>
      </c>
      <c r="E36" s="22">
        <f t="shared" si="0"/>
        <v>48.117116835796423</v>
      </c>
      <c r="F36" s="22">
        <f t="shared" si="1"/>
        <v>53.240623159805466</v>
      </c>
      <c r="G36" s="22">
        <f t="shared" si="2"/>
        <v>58.364129483814509</v>
      </c>
      <c r="H36" s="52">
        <f t="shared" si="3"/>
        <v>63.487635807823551</v>
      </c>
      <c r="I36" s="51">
        <f t="shared" si="4"/>
        <v>68.611142131832594</v>
      </c>
      <c r="J36" s="22"/>
      <c r="K36" s="22">
        <f t="shared" si="5"/>
        <v>50.166519365400042</v>
      </c>
      <c r="L36" s="22">
        <f t="shared" si="6"/>
        <v>53.240623159805466</v>
      </c>
      <c r="M36" s="22">
        <f t="shared" si="7"/>
        <v>56.31472695421089</v>
      </c>
      <c r="N36" s="22">
        <f t="shared" si="8"/>
        <v>58.364129483814509</v>
      </c>
      <c r="O36" s="53">
        <f t="shared" si="9"/>
        <v>60.413532013418127</v>
      </c>
      <c r="P36" s="52">
        <f t="shared" si="10"/>
        <v>63.487635807823551</v>
      </c>
      <c r="Q36" s="51">
        <f t="shared" si="11"/>
        <v>66.561739602228968</v>
      </c>
      <c r="R36" s="44"/>
    </row>
    <row r="37" spans="1:18" x14ac:dyDescent="0.4">
      <c r="A37" s="9" t="s">
        <v>73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20.525459317585259</v>
      </c>
      <c r="D38" s="19">
        <v>6.7633771265273728</v>
      </c>
      <c r="E38" s="19">
        <f t="shared" si="0"/>
        <v>13.762082191057885</v>
      </c>
      <c r="F38" s="19">
        <f t="shared" si="1"/>
        <v>17.143770754321572</v>
      </c>
      <c r="G38" s="19">
        <f t="shared" si="2"/>
        <v>20.525459317585259</v>
      </c>
      <c r="H38" s="48">
        <f t="shared" si="3"/>
        <v>23.907147880848946</v>
      </c>
      <c r="I38" s="49">
        <f t="shared" si="4"/>
        <v>27.288836444112633</v>
      </c>
      <c r="J38" s="5"/>
      <c r="K38" s="19">
        <f t="shared" si="5"/>
        <v>15.114757616363359</v>
      </c>
      <c r="L38" s="19">
        <f t="shared" si="6"/>
        <v>17.143770754321572</v>
      </c>
      <c r="M38" s="19">
        <f t="shared" si="7"/>
        <v>19.172783892279785</v>
      </c>
      <c r="N38" s="19">
        <f t="shared" si="8"/>
        <v>20.525459317585259</v>
      </c>
      <c r="O38" s="50">
        <f t="shared" si="9"/>
        <v>21.878134742890733</v>
      </c>
      <c r="P38" s="48">
        <f t="shared" si="10"/>
        <v>23.907147880848946</v>
      </c>
      <c r="Q38" s="49">
        <f t="shared" si="11"/>
        <v>25.936161018807159</v>
      </c>
    </row>
    <row r="39" spans="1:18" x14ac:dyDescent="0.4">
      <c r="A39" s="17" t="s">
        <v>20</v>
      </c>
      <c r="B39" s="12" t="s">
        <v>41</v>
      </c>
      <c r="C39" s="19">
        <v>28.882589676290515</v>
      </c>
      <c r="D39" s="19">
        <v>5.7681584301510229</v>
      </c>
      <c r="E39" s="19">
        <f t="shared" si="0"/>
        <v>23.114431246139493</v>
      </c>
      <c r="F39" s="19">
        <f t="shared" si="1"/>
        <v>25.998510461215002</v>
      </c>
      <c r="G39" s="19">
        <f t="shared" si="2"/>
        <v>28.882589676290515</v>
      </c>
      <c r="H39" s="48">
        <f t="shared" si="3"/>
        <v>31.766668891366027</v>
      </c>
      <c r="I39" s="49">
        <f t="shared" si="4"/>
        <v>34.65074810644154</v>
      </c>
      <c r="J39" s="5"/>
      <c r="K39" s="19">
        <f t="shared" si="5"/>
        <v>24.268062932169695</v>
      </c>
      <c r="L39" s="19">
        <f t="shared" si="6"/>
        <v>25.998510461215002</v>
      </c>
      <c r="M39" s="19">
        <f t="shared" si="7"/>
        <v>27.728957990260309</v>
      </c>
      <c r="N39" s="19">
        <f t="shared" si="8"/>
        <v>28.882589676290515</v>
      </c>
      <c r="O39" s="50">
        <f t="shared" si="9"/>
        <v>30.03622136232072</v>
      </c>
      <c r="P39" s="48">
        <f t="shared" si="10"/>
        <v>31.766668891366027</v>
      </c>
      <c r="Q39" s="49">
        <f t="shared" si="11"/>
        <v>33.497116420411331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0C71D-B1CD-48CE-B0B2-D24A06FDBDFD}">
  <sheetPr codeName="Sheet46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46" t="s">
        <v>114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2</v>
      </c>
      <c r="F2" s="66"/>
      <c r="G2" s="66"/>
      <c r="H2" s="66"/>
      <c r="I2" s="66"/>
      <c r="J2" s="41"/>
      <c r="K2" s="63" t="s">
        <v>14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8.4320473712542441</v>
      </c>
      <c r="D5" s="18">
        <v>2.1258797785077812</v>
      </c>
      <c r="E5" s="19">
        <f>C5-D5</f>
        <v>6.3061675927464629</v>
      </c>
      <c r="F5" s="19">
        <f>C5-0.5*D5</f>
        <v>7.3691074820003539</v>
      </c>
      <c r="G5" s="19">
        <f>C5</f>
        <v>8.4320473712542441</v>
      </c>
      <c r="H5" s="48">
        <f>C5+0.5*D5</f>
        <v>9.4949872605081342</v>
      </c>
      <c r="I5" s="49">
        <f>C5+D5</f>
        <v>10.557927149762026</v>
      </c>
      <c r="J5" s="5"/>
      <c r="K5" s="19">
        <f>C5-0.8*D5</f>
        <v>6.7313435484480193</v>
      </c>
      <c r="L5" s="19">
        <f>C5-0.5*D5</f>
        <v>7.3691074820003539</v>
      </c>
      <c r="M5" s="19">
        <f>C5-0.2*D5</f>
        <v>8.0068714155526877</v>
      </c>
      <c r="N5" s="19">
        <f>C5</f>
        <v>8.4320473712542441</v>
      </c>
      <c r="O5" s="50">
        <f>C5+0.2*D5</f>
        <v>8.8572233269558005</v>
      </c>
      <c r="P5" s="48">
        <f>C5+0.5*D5</f>
        <v>9.4949872605081342</v>
      </c>
      <c r="Q5" s="49">
        <f>C5+0.8*D5</f>
        <v>10.13275119406047</v>
      </c>
    </row>
    <row r="6" spans="1:18" x14ac:dyDescent="0.4">
      <c r="A6" s="11" t="s">
        <v>47</v>
      </c>
      <c r="B6" s="12" t="s">
        <v>15</v>
      </c>
      <c r="C6" s="18">
        <v>8.703104252646753</v>
      </c>
      <c r="D6" s="18">
        <v>1.7882722937284761</v>
      </c>
      <c r="E6" s="19">
        <f t="shared" ref="E6:E39" si="0">C6-D6</f>
        <v>6.9148319589182767</v>
      </c>
      <c r="F6" s="19">
        <f t="shared" ref="F6:F39" si="1">C6-0.5*D6</f>
        <v>7.8089681057825153</v>
      </c>
      <c r="G6" s="19">
        <f t="shared" ref="G6:G39" si="2">C6</f>
        <v>8.703104252646753</v>
      </c>
      <c r="H6" s="48">
        <f t="shared" ref="H6:H39" si="3">C6+0.5*D6</f>
        <v>9.5972403995109907</v>
      </c>
      <c r="I6" s="49">
        <f t="shared" ref="I6:I39" si="4">C6+D6</f>
        <v>10.491376546375228</v>
      </c>
      <c r="J6" s="5"/>
      <c r="K6" s="19">
        <f t="shared" ref="K6:K39" si="5">C6-0.8*D6</f>
        <v>7.2724864176639716</v>
      </c>
      <c r="L6" s="19">
        <f t="shared" ref="L6:L39" si="6">C6-0.5*D6</f>
        <v>7.8089681057825153</v>
      </c>
      <c r="M6" s="19">
        <f t="shared" ref="M6:M39" si="7">C6-0.2*D6</f>
        <v>8.3454497939010572</v>
      </c>
      <c r="N6" s="19">
        <f t="shared" ref="N6:N39" si="8">C6</f>
        <v>8.703104252646753</v>
      </c>
      <c r="O6" s="50">
        <f t="shared" ref="O6:O39" si="9">C6+0.2*D6</f>
        <v>9.0607587113924488</v>
      </c>
      <c r="P6" s="48">
        <f t="shared" ref="P6:P39" si="10">C6+0.5*D6</f>
        <v>9.5972403995109907</v>
      </c>
      <c r="Q6" s="49">
        <f t="shared" ref="Q6:Q39" si="11">C6+0.8*D6</f>
        <v>10.133722087629534</v>
      </c>
    </row>
    <row r="7" spans="1:18" x14ac:dyDescent="0.4">
      <c r="A7" s="11" t="s">
        <v>22</v>
      </c>
      <c r="B7" s="12" t="s">
        <v>16</v>
      </c>
      <c r="C7" s="18">
        <v>1.8243674860936752</v>
      </c>
      <c r="D7" s="18">
        <v>0.82490253987499462</v>
      </c>
      <c r="E7" s="27">
        <f t="shared" si="0"/>
        <v>0.99946494621868054</v>
      </c>
      <c r="F7" s="19">
        <f t="shared" si="1"/>
        <v>1.4119162161561778</v>
      </c>
      <c r="G7" s="19">
        <f t="shared" si="2"/>
        <v>1.8243674860936752</v>
      </c>
      <c r="H7" s="48">
        <f t="shared" si="3"/>
        <v>2.2368187560311723</v>
      </c>
      <c r="I7" s="49">
        <f t="shared" si="4"/>
        <v>2.6492700259686699</v>
      </c>
      <c r="J7" s="5"/>
      <c r="K7" s="19">
        <f t="shared" si="5"/>
        <v>1.1644454541936793</v>
      </c>
      <c r="L7" s="19">
        <f t="shared" si="6"/>
        <v>1.4119162161561778</v>
      </c>
      <c r="M7" s="19">
        <f t="shared" si="7"/>
        <v>1.6593869781186763</v>
      </c>
      <c r="N7" s="19">
        <f t="shared" si="8"/>
        <v>1.8243674860936752</v>
      </c>
      <c r="O7" s="50">
        <f t="shared" si="9"/>
        <v>1.989347994068674</v>
      </c>
      <c r="P7" s="48">
        <f t="shared" si="10"/>
        <v>2.2368187560311723</v>
      </c>
      <c r="Q7" s="49">
        <f t="shared" si="11"/>
        <v>2.484289517993671</v>
      </c>
    </row>
    <row r="8" spans="1:18" x14ac:dyDescent="0.4">
      <c r="A8" s="11" t="s">
        <v>23</v>
      </c>
      <c r="B8" s="12" t="s">
        <v>15</v>
      </c>
      <c r="C8" s="18">
        <v>6.3501166337699431</v>
      </c>
      <c r="D8" s="18">
        <v>1.7598647571818966</v>
      </c>
      <c r="E8" s="19">
        <f t="shared" si="0"/>
        <v>4.5902518765880469</v>
      </c>
      <c r="F8" s="19">
        <f t="shared" si="1"/>
        <v>5.470184255178995</v>
      </c>
      <c r="G8" s="19">
        <f t="shared" si="2"/>
        <v>6.3501166337699431</v>
      </c>
      <c r="H8" s="48">
        <f t="shared" si="3"/>
        <v>7.2300490123608911</v>
      </c>
      <c r="I8" s="49">
        <f t="shared" si="4"/>
        <v>8.1099813909518392</v>
      </c>
      <c r="J8" s="5"/>
      <c r="K8" s="19">
        <f t="shared" si="5"/>
        <v>4.9422248280244254</v>
      </c>
      <c r="L8" s="19">
        <f t="shared" si="6"/>
        <v>5.470184255178995</v>
      </c>
      <c r="M8" s="19">
        <f t="shared" si="7"/>
        <v>5.9981436823335637</v>
      </c>
      <c r="N8" s="19">
        <f t="shared" si="8"/>
        <v>6.3501166337699431</v>
      </c>
      <c r="O8" s="50">
        <f t="shared" si="9"/>
        <v>6.7020895852063225</v>
      </c>
      <c r="P8" s="48">
        <f t="shared" si="10"/>
        <v>7.2300490123608911</v>
      </c>
      <c r="Q8" s="49">
        <f t="shared" si="11"/>
        <v>7.7580084395154607</v>
      </c>
    </row>
    <row r="9" spans="1:18" x14ac:dyDescent="0.4">
      <c r="A9" s="11" t="s">
        <v>24</v>
      </c>
      <c r="B9" s="12" t="s">
        <v>16</v>
      </c>
      <c r="C9" s="18">
        <v>1.9685268257671023</v>
      </c>
      <c r="D9" s="18">
        <v>0.85189066270184943</v>
      </c>
      <c r="E9" s="19">
        <f t="shared" si="0"/>
        <v>1.1166361630652528</v>
      </c>
      <c r="F9" s="19">
        <f t="shared" si="1"/>
        <v>1.5425814944161775</v>
      </c>
      <c r="G9" s="19">
        <f t="shared" si="2"/>
        <v>1.9685268257671023</v>
      </c>
      <c r="H9" s="48">
        <f t="shared" si="3"/>
        <v>2.394472157118027</v>
      </c>
      <c r="I9" s="49">
        <f t="shared" si="4"/>
        <v>2.8204174884689515</v>
      </c>
      <c r="J9" s="5"/>
      <c r="K9" s="19">
        <f t="shared" si="5"/>
        <v>1.2870142956056227</v>
      </c>
      <c r="L9" s="19">
        <f t="shared" si="6"/>
        <v>1.5425814944161775</v>
      </c>
      <c r="M9" s="19">
        <f t="shared" si="7"/>
        <v>1.7981486932267323</v>
      </c>
      <c r="N9" s="19">
        <f t="shared" si="8"/>
        <v>1.9685268257671023</v>
      </c>
      <c r="O9" s="50">
        <f t="shared" si="9"/>
        <v>2.1389049583074722</v>
      </c>
      <c r="P9" s="48">
        <f t="shared" si="10"/>
        <v>2.394472157118027</v>
      </c>
      <c r="Q9" s="49">
        <f t="shared" si="11"/>
        <v>2.6500393559285818</v>
      </c>
    </row>
    <row r="10" spans="1:18" x14ac:dyDescent="0.4">
      <c r="A10" s="9" t="s">
        <v>25</v>
      </c>
      <c r="B10" s="12" t="s">
        <v>18</v>
      </c>
      <c r="C10" s="20">
        <v>27.278162569531794</v>
      </c>
      <c r="D10" s="20">
        <v>4.77742833408848</v>
      </c>
      <c r="E10" s="19">
        <f t="shared" si="0"/>
        <v>22.500734235443314</v>
      </c>
      <c r="F10" s="19">
        <f t="shared" si="1"/>
        <v>24.889448402487552</v>
      </c>
      <c r="G10" s="19">
        <f t="shared" si="2"/>
        <v>27.278162569531794</v>
      </c>
      <c r="H10" s="48">
        <f t="shared" si="3"/>
        <v>29.666876736576036</v>
      </c>
      <c r="I10" s="49">
        <f t="shared" si="4"/>
        <v>32.055590903620271</v>
      </c>
      <c r="J10" s="5"/>
      <c r="K10" s="19">
        <f t="shared" si="5"/>
        <v>23.456219902261012</v>
      </c>
      <c r="L10" s="19">
        <f t="shared" si="6"/>
        <v>24.889448402487552</v>
      </c>
      <c r="M10" s="19">
        <f t="shared" si="7"/>
        <v>26.322676902714097</v>
      </c>
      <c r="N10" s="19">
        <f t="shared" si="8"/>
        <v>27.278162569531794</v>
      </c>
      <c r="O10" s="50">
        <f t="shared" si="9"/>
        <v>28.233648236349492</v>
      </c>
      <c r="P10" s="48">
        <f t="shared" si="10"/>
        <v>29.666876736576036</v>
      </c>
      <c r="Q10" s="49">
        <f t="shared" si="11"/>
        <v>31.100105236802577</v>
      </c>
      <c r="R10" s="1"/>
    </row>
    <row r="11" spans="1:18" x14ac:dyDescent="0.4">
      <c r="A11" s="11" t="s">
        <v>63</v>
      </c>
      <c r="B11" s="12" t="s">
        <v>15</v>
      </c>
      <c r="C11" s="18">
        <v>8.256522519289339</v>
      </c>
      <c r="D11" s="18">
        <v>1.8688361891790664</v>
      </c>
      <c r="E11" s="49">
        <f t="shared" si="0"/>
        <v>6.3876863301102729</v>
      </c>
      <c r="F11" s="48">
        <f t="shared" si="1"/>
        <v>7.3221044246998055</v>
      </c>
      <c r="G11" s="19">
        <f t="shared" si="2"/>
        <v>8.256522519289339</v>
      </c>
      <c r="H11" s="19">
        <f t="shared" si="3"/>
        <v>9.1909406138788725</v>
      </c>
      <c r="I11" s="19">
        <f t="shared" si="4"/>
        <v>10.125358708468406</v>
      </c>
      <c r="J11" s="5"/>
      <c r="K11" s="49">
        <f t="shared" si="5"/>
        <v>6.7614535679460861</v>
      </c>
      <c r="L11" s="48">
        <f t="shared" si="6"/>
        <v>7.3221044246998055</v>
      </c>
      <c r="M11" s="50">
        <f t="shared" si="7"/>
        <v>7.8827552814535258</v>
      </c>
      <c r="N11" s="19">
        <f t="shared" si="8"/>
        <v>8.256522519289339</v>
      </c>
      <c r="O11" s="19">
        <f t="shared" si="9"/>
        <v>8.6302897571251531</v>
      </c>
      <c r="P11" s="19">
        <f t="shared" si="10"/>
        <v>9.1909406138788725</v>
      </c>
      <c r="Q11" s="19">
        <f t="shared" si="11"/>
        <v>9.7515914706325919</v>
      </c>
    </row>
    <row r="12" spans="1:18" x14ac:dyDescent="0.4">
      <c r="A12" s="11" t="s">
        <v>26</v>
      </c>
      <c r="B12" s="12" t="s">
        <v>16</v>
      </c>
      <c r="C12" s="18">
        <v>3.0475865781446076</v>
      </c>
      <c r="D12" s="18">
        <v>0.73617266568681261</v>
      </c>
      <c r="E12" s="49">
        <f t="shared" si="0"/>
        <v>2.311413912457795</v>
      </c>
      <c r="F12" s="48">
        <f t="shared" si="1"/>
        <v>2.6795002453012016</v>
      </c>
      <c r="G12" s="19">
        <f t="shared" si="2"/>
        <v>3.0475865781446076</v>
      </c>
      <c r="H12" s="19">
        <f t="shared" si="3"/>
        <v>3.4156729109880137</v>
      </c>
      <c r="I12" s="19">
        <f t="shared" si="4"/>
        <v>3.7837592438314203</v>
      </c>
      <c r="J12" s="5"/>
      <c r="K12" s="49">
        <f t="shared" si="5"/>
        <v>2.4586484455951574</v>
      </c>
      <c r="L12" s="48">
        <f t="shared" si="6"/>
        <v>2.6795002453012016</v>
      </c>
      <c r="M12" s="50">
        <f t="shared" si="7"/>
        <v>2.9003520450072453</v>
      </c>
      <c r="N12" s="19">
        <f t="shared" si="8"/>
        <v>3.0475865781446076</v>
      </c>
      <c r="O12" s="19">
        <f t="shared" si="9"/>
        <v>3.19482111128197</v>
      </c>
      <c r="P12" s="19">
        <f t="shared" si="10"/>
        <v>3.4156729109880137</v>
      </c>
      <c r="Q12" s="19">
        <f t="shared" si="11"/>
        <v>3.6365247106940579</v>
      </c>
    </row>
    <row r="13" spans="1:18" x14ac:dyDescent="0.4">
      <c r="A13" s="11" t="s">
        <v>27</v>
      </c>
      <c r="B13" s="12" t="s">
        <v>16</v>
      </c>
      <c r="C13" s="18">
        <v>2.8624439260721379</v>
      </c>
      <c r="D13" s="18">
        <v>0.72420091618642446</v>
      </c>
      <c r="E13" s="49">
        <f t="shared" si="0"/>
        <v>2.1382430098857137</v>
      </c>
      <c r="F13" s="48">
        <f t="shared" si="1"/>
        <v>2.5003434679789258</v>
      </c>
      <c r="G13" s="19">
        <f t="shared" si="2"/>
        <v>2.8624439260721379</v>
      </c>
      <c r="H13" s="19">
        <f t="shared" si="3"/>
        <v>3.2245443841653501</v>
      </c>
      <c r="I13" s="19">
        <f t="shared" si="4"/>
        <v>3.5866448422585622</v>
      </c>
      <c r="J13" s="5"/>
      <c r="K13" s="49">
        <f t="shared" si="5"/>
        <v>2.2830831931229985</v>
      </c>
      <c r="L13" s="48">
        <f t="shared" si="6"/>
        <v>2.5003434679789258</v>
      </c>
      <c r="M13" s="50">
        <f t="shared" si="7"/>
        <v>2.7176037428348532</v>
      </c>
      <c r="N13" s="19">
        <f t="shared" si="8"/>
        <v>2.8624439260721379</v>
      </c>
      <c r="O13" s="19">
        <f t="shared" si="9"/>
        <v>3.0072841093094227</v>
      </c>
      <c r="P13" s="19">
        <f t="shared" si="10"/>
        <v>3.2245443841653501</v>
      </c>
      <c r="Q13" s="19">
        <f t="shared" si="11"/>
        <v>3.4418046590212774</v>
      </c>
    </row>
    <row r="14" spans="1:18" x14ac:dyDescent="0.4">
      <c r="A14" s="11" t="s">
        <v>28</v>
      </c>
      <c r="B14" s="12" t="s">
        <v>16</v>
      </c>
      <c r="C14" s="18">
        <v>2.8213888390453787</v>
      </c>
      <c r="D14" s="18">
        <v>0.77045398869179904</v>
      </c>
      <c r="E14" s="49">
        <f t="shared" si="0"/>
        <v>2.0509348503535798</v>
      </c>
      <c r="F14" s="48">
        <f t="shared" si="1"/>
        <v>2.4361618446994791</v>
      </c>
      <c r="G14" s="19">
        <f t="shared" si="2"/>
        <v>2.8213888390453787</v>
      </c>
      <c r="H14" s="19">
        <f t="shared" si="3"/>
        <v>3.2066158333912784</v>
      </c>
      <c r="I14" s="19">
        <f t="shared" si="4"/>
        <v>3.5918428277371777</v>
      </c>
      <c r="J14" s="5"/>
      <c r="K14" s="49">
        <f t="shared" si="5"/>
        <v>2.2050256480919392</v>
      </c>
      <c r="L14" s="48">
        <f t="shared" si="6"/>
        <v>2.4361618446994791</v>
      </c>
      <c r="M14" s="50">
        <f t="shared" si="7"/>
        <v>2.6672980413070189</v>
      </c>
      <c r="N14" s="19">
        <f t="shared" si="8"/>
        <v>2.8213888390453787</v>
      </c>
      <c r="O14" s="19">
        <f t="shared" si="9"/>
        <v>2.9754796367837386</v>
      </c>
      <c r="P14" s="19">
        <f t="shared" si="10"/>
        <v>3.2066158333912784</v>
      </c>
      <c r="Q14" s="19">
        <f t="shared" si="11"/>
        <v>3.4377520299988182</v>
      </c>
    </row>
    <row r="15" spans="1:18" x14ac:dyDescent="0.4">
      <c r="A15" s="13" t="s">
        <v>48</v>
      </c>
      <c r="B15" s="14" t="s">
        <v>17</v>
      </c>
      <c r="C15" s="21">
        <v>16.987941862551612</v>
      </c>
      <c r="D15" s="21">
        <v>3.0984072278312014</v>
      </c>
      <c r="E15" s="51">
        <f t="shared" si="0"/>
        <v>13.889534634720411</v>
      </c>
      <c r="F15" s="52">
        <f t="shared" si="1"/>
        <v>15.43873824863601</v>
      </c>
      <c r="G15" s="22">
        <f t="shared" si="2"/>
        <v>16.987941862551612</v>
      </c>
      <c r="H15" s="22">
        <f t="shared" si="3"/>
        <v>18.537145476467213</v>
      </c>
      <c r="I15" s="22">
        <f t="shared" si="4"/>
        <v>20.086349090382814</v>
      </c>
      <c r="J15" s="6"/>
      <c r="K15" s="51">
        <f t="shared" si="5"/>
        <v>14.509216080286651</v>
      </c>
      <c r="L15" s="52">
        <f t="shared" si="6"/>
        <v>15.43873824863601</v>
      </c>
      <c r="M15" s="53">
        <f t="shared" si="7"/>
        <v>16.368260416985372</v>
      </c>
      <c r="N15" s="22">
        <f t="shared" si="8"/>
        <v>16.987941862551612</v>
      </c>
      <c r="O15" s="22">
        <f t="shared" si="9"/>
        <v>17.607623308117851</v>
      </c>
      <c r="P15" s="22">
        <f t="shared" si="10"/>
        <v>18.537145476467213</v>
      </c>
      <c r="Q15" s="22">
        <f t="shared" si="11"/>
        <v>19.466667644816575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6.387726538668578</v>
      </c>
      <c r="D17" s="18">
        <v>2.183784188514593</v>
      </c>
      <c r="E17" s="49">
        <f t="shared" si="0"/>
        <v>4.2039423501539854</v>
      </c>
      <c r="F17" s="48">
        <f t="shared" si="1"/>
        <v>5.2958344444112813</v>
      </c>
      <c r="G17" s="19">
        <f t="shared" si="2"/>
        <v>6.387726538668578</v>
      </c>
      <c r="H17" s="19">
        <f t="shared" si="3"/>
        <v>7.4796186329258747</v>
      </c>
      <c r="I17" s="19">
        <f t="shared" si="4"/>
        <v>8.5715107271831705</v>
      </c>
      <c r="J17" s="5"/>
      <c r="K17" s="49">
        <f t="shared" si="5"/>
        <v>4.6406991878569031</v>
      </c>
      <c r="L17" s="48">
        <f t="shared" si="6"/>
        <v>5.2958344444112813</v>
      </c>
      <c r="M17" s="50">
        <f t="shared" si="7"/>
        <v>5.9509697009656595</v>
      </c>
      <c r="N17" s="19">
        <f t="shared" si="8"/>
        <v>6.387726538668578</v>
      </c>
      <c r="O17" s="19">
        <f t="shared" si="9"/>
        <v>6.8244833763714965</v>
      </c>
      <c r="P17" s="19">
        <f t="shared" si="10"/>
        <v>7.4796186329258747</v>
      </c>
      <c r="Q17" s="19">
        <f t="shared" si="11"/>
        <v>8.1347538894802529</v>
      </c>
    </row>
    <row r="18" spans="1:18" x14ac:dyDescent="0.4">
      <c r="A18" s="11" t="s">
        <v>30</v>
      </c>
      <c r="B18" s="12" t="s">
        <v>15</v>
      </c>
      <c r="C18" s="18">
        <v>6.2895747353310005</v>
      </c>
      <c r="D18" s="18">
        <v>2.3131154771468658</v>
      </c>
      <c r="E18" s="19">
        <f t="shared" si="0"/>
        <v>3.9764592581841347</v>
      </c>
      <c r="F18" s="19">
        <f t="shared" si="1"/>
        <v>5.1330169967575676</v>
      </c>
      <c r="G18" s="19">
        <f t="shared" si="2"/>
        <v>6.2895747353310005</v>
      </c>
      <c r="H18" s="48">
        <f t="shared" si="3"/>
        <v>7.4461324739044334</v>
      </c>
      <c r="I18" s="49">
        <f t="shared" si="4"/>
        <v>8.6026902124778672</v>
      </c>
      <c r="J18" s="5"/>
      <c r="K18" s="19">
        <f t="shared" si="5"/>
        <v>4.4390823536135073</v>
      </c>
      <c r="L18" s="19">
        <f t="shared" si="6"/>
        <v>5.1330169967575676</v>
      </c>
      <c r="M18" s="19">
        <f t="shared" si="7"/>
        <v>5.826951639901627</v>
      </c>
      <c r="N18" s="19">
        <f t="shared" si="8"/>
        <v>6.2895747353310005</v>
      </c>
      <c r="O18" s="50">
        <f t="shared" si="9"/>
        <v>6.7521978307603741</v>
      </c>
      <c r="P18" s="49">
        <f t="shared" si="10"/>
        <v>7.4461324739044334</v>
      </c>
      <c r="Q18" s="49">
        <f t="shared" si="11"/>
        <v>8.1400671170484937</v>
      </c>
    </row>
    <row r="19" spans="1:18" x14ac:dyDescent="0.4">
      <c r="A19" s="11" t="s">
        <v>59</v>
      </c>
      <c r="B19" s="12" t="s">
        <v>15</v>
      </c>
      <c r="C19" s="18">
        <v>6.4728153597703448</v>
      </c>
      <c r="D19" s="18">
        <v>2.3590898601451236</v>
      </c>
      <c r="E19" s="19">
        <f t="shared" si="0"/>
        <v>4.1137254996252217</v>
      </c>
      <c r="F19" s="19">
        <f t="shared" si="1"/>
        <v>5.2932704296977828</v>
      </c>
      <c r="G19" s="19">
        <f t="shared" si="2"/>
        <v>6.4728153597703448</v>
      </c>
      <c r="H19" s="48">
        <f t="shared" si="3"/>
        <v>7.6523602898429068</v>
      </c>
      <c r="I19" s="49">
        <f t="shared" si="4"/>
        <v>8.831905219915468</v>
      </c>
      <c r="J19" s="5"/>
      <c r="K19" s="19">
        <f t="shared" si="5"/>
        <v>4.5855434716542458</v>
      </c>
      <c r="L19" s="19">
        <f t="shared" si="6"/>
        <v>5.2932704296977828</v>
      </c>
      <c r="M19" s="19">
        <f t="shared" si="7"/>
        <v>6.0009973877413199</v>
      </c>
      <c r="N19" s="19">
        <f t="shared" si="8"/>
        <v>6.4728153597703448</v>
      </c>
      <c r="O19" s="50">
        <f t="shared" si="9"/>
        <v>6.9446333317993698</v>
      </c>
      <c r="P19" s="49">
        <f t="shared" si="10"/>
        <v>7.6523602898429068</v>
      </c>
      <c r="Q19" s="49">
        <f t="shared" si="11"/>
        <v>8.3600872478864439</v>
      </c>
    </row>
    <row r="20" spans="1:18" x14ac:dyDescent="0.4">
      <c r="A20" s="11" t="s">
        <v>60</v>
      </c>
      <c r="B20" s="12" t="s">
        <v>15</v>
      </c>
      <c r="C20" s="24">
        <v>6.1326395119325632</v>
      </c>
      <c r="D20" s="24">
        <v>2.1685190879014393</v>
      </c>
      <c r="E20" s="19">
        <f t="shared" si="0"/>
        <v>3.9641204240311239</v>
      </c>
      <c r="F20" s="19">
        <f t="shared" si="1"/>
        <v>5.0483799679818437</v>
      </c>
      <c r="G20" s="19">
        <f t="shared" si="2"/>
        <v>6.1326395119325632</v>
      </c>
      <c r="H20" s="48">
        <f t="shared" si="3"/>
        <v>7.2168990558832826</v>
      </c>
      <c r="I20" s="49">
        <f t="shared" si="4"/>
        <v>8.3011585998340021</v>
      </c>
      <c r="J20" s="5"/>
      <c r="K20" s="19">
        <f t="shared" si="5"/>
        <v>4.3978242416114117</v>
      </c>
      <c r="L20" s="19">
        <f t="shared" si="6"/>
        <v>5.0483799679818437</v>
      </c>
      <c r="M20" s="19">
        <f t="shared" si="7"/>
        <v>5.6989356943522758</v>
      </c>
      <c r="N20" s="19">
        <f t="shared" si="8"/>
        <v>6.1326395119325632</v>
      </c>
      <c r="O20" s="50">
        <f t="shared" si="9"/>
        <v>6.5663433295128506</v>
      </c>
      <c r="P20" s="49">
        <f t="shared" si="10"/>
        <v>7.2168990558832826</v>
      </c>
      <c r="Q20" s="49">
        <f t="shared" si="11"/>
        <v>7.8674547822537146</v>
      </c>
      <c r="R20" s="44"/>
    </row>
    <row r="21" spans="1:18" x14ac:dyDescent="0.4">
      <c r="A21" s="11" t="s">
        <v>31</v>
      </c>
      <c r="B21" s="12" t="s">
        <v>17</v>
      </c>
      <c r="C21" s="18">
        <v>10.595155212632266</v>
      </c>
      <c r="D21" s="18">
        <v>3.8807775594269542</v>
      </c>
      <c r="E21" s="19">
        <f t="shared" si="0"/>
        <v>6.714377653205311</v>
      </c>
      <c r="F21" s="19">
        <f t="shared" si="1"/>
        <v>8.6547664329187892</v>
      </c>
      <c r="G21" s="19">
        <f t="shared" si="2"/>
        <v>10.595155212632266</v>
      </c>
      <c r="H21" s="48">
        <f t="shared" si="3"/>
        <v>12.535543992345742</v>
      </c>
      <c r="I21" s="49">
        <f t="shared" si="4"/>
        <v>14.47593277205922</v>
      </c>
      <c r="J21" s="5"/>
      <c r="K21" s="19">
        <f t="shared" si="5"/>
        <v>7.4905331650907021</v>
      </c>
      <c r="L21" s="19">
        <f t="shared" si="6"/>
        <v>8.6547664329187892</v>
      </c>
      <c r="M21" s="19">
        <f t="shared" si="7"/>
        <v>9.8189997007468754</v>
      </c>
      <c r="N21" s="19">
        <f t="shared" si="8"/>
        <v>10.595155212632266</v>
      </c>
      <c r="O21" s="50">
        <f t="shared" si="9"/>
        <v>11.371310724517656</v>
      </c>
      <c r="P21" s="49">
        <f t="shared" si="10"/>
        <v>12.535543992345742</v>
      </c>
      <c r="Q21" s="49">
        <f t="shared" si="11"/>
        <v>13.699777260173828</v>
      </c>
    </row>
    <row r="22" spans="1:18" x14ac:dyDescent="0.4">
      <c r="A22" s="11" t="s">
        <v>67</v>
      </c>
      <c r="B22" s="12" t="s">
        <v>15</v>
      </c>
      <c r="C22" s="18">
        <v>5.8014354925533738</v>
      </c>
      <c r="D22" s="18">
        <v>2.3019011742351574</v>
      </c>
      <c r="E22" s="19">
        <f t="shared" si="0"/>
        <v>3.4995343183182164</v>
      </c>
      <c r="F22" s="19">
        <f t="shared" si="1"/>
        <v>4.6504849054357953</v>
      </c>
      <c r="G22" s="19">
        <f t="shared" si="2"/>
        <v>5.8014354925533738</v>
      </c>
      <c r="H22" s="48">
        <f t="shared" si="3"/>
        <v>6.9523860796709522</v>
      </c>
      <c r="I22" s="49">
        <f t="shared" si="4"/>
        <v>8.1033366667885307</v>
      </c>
      <c r="J22" s="5"/>
      <c r="K22" s="19">
        <f t="shared" si="5"/>
        <v>3.9599145531652478</v>
      </c>
      <c r="L22" s="19">
        <f t="shared" si="6"/>
        <v>4.6504849054357953</v>
      </c>
      <c r="M22" s="19">
        <f t="shared" si="7"/>
        <v>5.3410552577063424</v>
      </c>
      <c r="N22" s="19">
        <f t="shared" si="8"/>
        <v>5.8014354925533738</v>
      </c>
      <c r="O22" s="50">
        <f t="shared" si="9"/>
        <v>6.2618157274004052</v>
      </c>
      <c r="P22" s="49">
        <f t="shared" si="10"/>
        <v>6.9523860796709522</v>
      </c>
      <c r="Q22" s="49">
        <f t="shared" si="11"/>
        <v>7.6429564319414993</v>
      </c>
    </row>
    <row r="23" spans="1:18" x14ac:dyDescent="0.4">
      <c r="A23" s="11" t="s">
        <v>32</v>
      </c>
      <c r="B23" s="12" t="s">
        <v>18</v>
      </c>
      <c r="C23" s="18">
        <v>19.355033195765198</v>
      </c>
      <c r="D23" s="18">
        <v>5.6960234673240517</v>
      </c>
      <c r="E23" s="19">
        <f t="shared" si="0"/>
        <v>13.659009728441147</v>
      </c>
      <c r="F23" s="19">
        <f t="shared" si="1"/>
        <v>16.507021462103172</v>
      </c>
      <c r="G23" s="19">
        <f t="shared" si="2"/>
        <v>19.355033195765198</v>
      </c>
      <c r="H23" s="48">
        <f t="shared" si="3"/>
        <v>22.203044929427225</v>
      </c>
      <c r="I23" s="49">
        <f t="shared" si="4"/>
        <v>25.051056663089248</v>
      </c>
      <c r="J23" s="5"/>
      <c r="K23" s="19">
        <f t="shared" si="5"/>
        <v>14.798214421905957</v>
      </c>
      <c r="L23" s="19">
        <f t="shared" si="6"/>
        <v>16.507021462103172</v>
      </c>
      <c r="M23" s="19">
        <f t="shared" si="7"/>
        <v>18.21582850230039</v>
      </c>
      <c r="N23" s="19">
        <f t="shared" si="8"/>
        <v>19.355033195765198</v>
      </c>
      <c r="O23" s="50">
        <f t="shared" si="9"/>
        <v>20.494237889230007</v>
      </c>
      <c r="P23" s="49">
        <f t="shared" si="10"/>
        <v>22.203044929427225</v>
      </c>
      <c r="Q23" s="49">
        <f t="shared" si="11"/>
        <v>23.91185196962444</v>
      </c>
    </row>
    <row r="24" spans="1:18" x14ac:dyDescent="0.4">
      <c r="A24" s="11" t="s">
        <v>68</v>
      </c>
      <c r="B24" s="12" t="s">
        <v>16</v>
      </c>
      <c r="C24" s="18">
        <v>1.317961600574191</v>
      </c>
      <c r="D24" s="18">
        <v>0.60948986905261104</v>
      </c>
      <c r="E24" s="27">
        <f t="shared" si="0"/>
        <v>0.70847173152157994</v>
      </c>
      <c r="F24" s="19">
        <f t="shared" si="1"/>
        <v>1.0132166660478854</v>
      </c>
      <c r="G24" s="19">
        <f t="shared" si="2"/>
        <v>1.317961600574191</v>
      </c>
      <c r="H24" s="48">
        <f t="shared" si="3"/>
        <v>1.6227065351004966</v>
      </c>
      <c r="I24" s="49">
        <f t="shared" si="4"/>
        <v>1.9274514696268019</v>
      </c>
      <c r="J24" s="5"/>
      <c r="K24" s="27">
        <f t="shared" si="5"/>
        <v>0.83036970533210219</v>
      </c>
      <c r="L24" s="19">
        <f t="shared" si="6"/>
        <v>1.0132166660478854</v>
      </c>
      <c r="M24" s="19">
        <f t="shared" si="7"/>
        <v>1.1960636267636688</v>
      </c>
      <c r="N24" s="19">
        <f t="shared" si="8"/>
        <v>1.317961600574191</v>
      </c>
      <c r="O24" s="50">
        <f t="shared" si="9"/>
        <v>1.4398595743847131</v>
      </c>
      <c r="P24" s="49">
        <f t="shared" si="10"/>
        <v>1.6227065351004966</v>
      </c>
      <c r="Q24" s="49">
        <f t="shared" si="11"/>
        <v>1.8055534958162798</v>
      </c>
    </row>
    <row r="25" spans="1:18" x14ac:dyDescent="0.4">
      <c r="A25" s="11" t="s">
        <v>69</v>
      </c>
      <c r="B25" s="12" t="s">
        <v>16</v>
      </c>
      <c r="C25" s="18">
        <v>1.7637538130270991</v>
      </c>
      <c r="D25" s="18">
        <v>0.87746599619272536</v>
      </c>
      <c r="E25" s="27">
        <f t="shared" si="0"/>
        <v>0.88628781683437374</v>
      </c>
      <c r="F25" s="19">
        <f t="shared" si="1"/>
        <v>1.3250208149307365</v>
      </c>
      <c r="G25" s="19">
        <f t="shared" si="2"/>
        <v>1.7637538130270991</v>
      </c>
      <c r="H25" s="48">
        <f t="shared" si="3"/>
        <v>2.2024868111234617</v>
      </c>
      <c r="I25" s="49">
        <f t="shared" si="4"/>
        <v>2.6412198092198245</v>
      </c>
      <c r="J25" s="5"/>
      <c r="K25" s="19">
        <f t="shared" si="5"/>
        <v>1.0617810160729189</v>
      </c>
      <c r="L25" s="19">
        <f t="shared" si="6"/>
        <v>1.3250208149307365</v>
      </c>
      <c r="M25" s="19">
        <f t="shared" si="7"/>
        <v>1.588260613788554</v>
      </c>
      <c r="N25" s="19">
        <f t="shared" si="8"/>
        <v>1.7637538130270991</v>
      </c>
      <c r="O25" s="50">
        <f t="shared" si="9"/>
        <v>1.9392470122656442</v>
      </c>
      <c r="P25" s="49">
        <f t="shared" si="10"/>
        <v>2.2024868111234617</v>
      </c>
      <c r="Q25" s="49">
        <f t="shared" si="11"/>
        <v>2.4657266099812793</v>
      </c>
    </row>
    <row r="26" spans="1:18" x14ac:dyDescent="0.4">
      <c r="A26" s="54" t="s">
        <v>70</v>
      </c>
      <c r="B26" s="14" t="s">
        <v>36</v>
      </c>
      <c r="C26" s="25">
        <v>38.102458280997389</v>
      </c>
      <c r="D26" s="25">
        <v>10.166932265221773</v>
      </c>
      <c r="E26" s="22">
        <f t="shared" si="0"/>
        <v>27.935526015775615</v>
      </c>
      <c r="F26" s="22">
        <f t="shared" si="1"/>
        <v>33.018992148386502</v>
      </c>
      <c r="G26" s="22">
        <f t="shared" si="2"/>
        <v>38.102458280997389</v>
      </c>
      <c r="H26" s="52">
        <f t="shared" si="3"/>
        <v>43.185924413608276</v>
      </c>
      <c r="I26" s="51">
        <f t="shared" si="4"/>
        <v>48.269390546219164</v>
      </c>
      <c r="J26" s="6"/>
      <c r="K26" s="22">
        <f t="shared" si="5"/>
        <v>29.968912468819973</v>
      </c>
      <c r="L26" s="22">
        <f t="shared" si="6"/>
        <v>33.018992148386502</v>
      </c>
      <c r="M26" s="22">
        <f t="shared" si="7"/>
        <v>36.069071827953032</v>
      </c>
      <c r="N26" s="22">
        <f t="shared" si="8"/>
        <v>38.102458280997389</v>
      </c>
      <c r="O26" s="53">
        <f t="shared" si="9"/>
        <v>40.135844734041747</v>
      </c>
      <c r="P26" s="51">
        <f t="shared" si="10"/>
        <v>43.185924413608276</v>
      </c>
      <c r="Q26" s="51">
        <f t="shared" si="11"/>
        <v>46.236004093174806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7.6966445361564881</v>
      </c>
      <c r="D28" s="18">
        <v>2.1280155535380865</v>
      </c>
      <c r="E28" s="49">
        <f t="shared" si="0"/>
        <v>5.5686289826184012</v>
      </c>
      <c r="F28" s="48">
        <f t="shared" si="1"/>
        <v>6.6326367593874451</v>
      </c>
      <c r="G28" s="19">
        <f t="shared" si="2"/>
        <v>7.6966445361564881</v>
      </c>
      <c r="H28" s="19">
        <f t="shared" si="3"/>
        <v>8.7606523129255311</v>
      </c>
      <c r="I28" s="19">
        <f t="shared" si="4"/>
        <v>9.824660089694575</v>
      </c>
      <c r="J28" s="5"/>
      <c r="K28" s="49">
        <f t="shared" si="5"/>
        <v>5.9942320933260191</v>
      </c>
      <c r="L28" s="48">
        <f t="shared" si="6"/>
        <v>6.6326367593874451</v>
      </c>
      <c r="M28" s="50">
        <f t="shared" si="7"/>
        <v>7.2710414254488711</v>
      </c>
      <c r="N28" s="19">
        <f t="shared" si="8"/>
        <v>7.6966445361564881</v>
      </c>
      <c r="O28" s="19">
        <f t="shared" si="9"/>
        <v>8.1222476468641052</v>
      </c>
      <c r="P28" s="19">
        <f t="shared" si="10"/>
        <v>8.7606523129255311</v>
      </c>
      <c r="Q28" s="19">
        <f t="shared" si="11"/>
        <v>9.3990569789869571</v>
      </c>
    </row>
    <row r="29" spans="1:18" x14ac:dyDescent="0.4">
      <c r="A29" s="11" t="s">
        <v>62</v>
      </c>
      <c r="B29" s="12" t="s">
        <v>15</v>
      </c>
      <c r="C29" s="18">
        <v>7.9639332495963133</v>
      </c>
      <c r="D29" s="18">
        <v>1.9952998255310344</v>
      </c>
      <c r="E29" s="49">
        <f t="shared" si="0"/>
        <v>5.9686334240652794</v>
      </c>
      <c r="F29" s="48">
        <f t="shared" si="1"/>
        <v>6.9662833368307959</v>
      </c>
      <c r="G29" s="19">
        <f t="shared" si="2"/>
        <v>7.9639332495963133</v>
      </c>
      <c r="H29" s="19">
        <f t="shared" si="3"/>
        <v>8.9615831623618298</v>
      </c>
      <c r="I29" s="19">
        <f t="shared" si="4"/>
        <v>9.9592330751273472</v>
      </c>
      <c r="J29" s="5"/>
      <c r="K29" s="49">
        <f t="shared" si="5"/>
        <v>6.3676933891714853</v>
      </c>
      <c r="L29" s="48">
        <f t="shared" si="6"/>
        <v>6.9662833368307959</v>
      </c>
      <c r="M29" s="50">
        <f t="shared" si="7"/>
        <v>7.5648732844901065</v>
      </c>
      <c r="N29" s="19">
        <f t="shared" si="8"/>
        <v>7.9639332495963133</v>
      </c>
      <c r="O29" s="19">
        <f t="shared" si="9"/>
        <v>8.3629932147025201</v>
      </c>
      <c r="P29" s="19">
        <f t="shared" si="10"/>
        <v>8.9615831623618298</v>
      </c>
      <c r="Q29" s="19">
        <f t="shared" si="11"/>
        <v>9.5601731100211413</v>
      </c>
    </row>
    <row r="30" spans="1:18" x14ac:dyDescent="0.4">
      <c r="A30" s="11" t="s">
        <v>33</v>
      </c>
      <c r="B30" s="12" t="s">
        <v>15</v>
      </c>
      <c r="C30" s="18">
        <v>9.4190561636461734</v>
      </c>
      <c r="D30" s="18">
        <v>2.194494988273314</v>
      </c>
      <c r="E30" s="49">
        <f t="shared" si="0"/>
        <v>7.2245611753728589</v>
      </c>
      <c r="F30" s="48">
        <f t="shared" si="1"/>
        <v>8.321808669509517</v>
      </c>
      <c r="G30" s="19">
        <f t="shared" si="2"/>
        <v>9.4190561636461734</v>
      </c>
      <c r="H30" s="19">
        <f t="shared" si="3"/>
        <v>10.51630365778283</v>
      </c>
      <c r="I30" s="19">
        <f t="shared" si="4"/>
        <v>11.613551151919488</v>
      </c>
      <c r="J30" s="5"/>
      <c r="K30" s="49">
        <f t="shared" si="5"/>
        <v>7.6634601730275218</v>
      </c>
      <c r="L30" s="48">
        <f t="shared" si="6"/>
        <v>8.321808669509517</v>
      </c>
      <c r="M30" s="50">
        <f t="shared" si="7"/>
        <v>8.9801571659915105</v>
      </c>
      <c r="N30" s="19">
        <f t="shared" si="8"/>
        <v>9.4190561636461734</v>
      </c>
      <c r="O30" s="19">
        <f t="shared" si="9"/>
        <v>9.8579551613008363</v>
      </c>
      <c r="P30" s="19">
        <f t="shared" si="10"/>
        <v>10.51630365778283</v>
      </c>
      <c r="Q30" s="19">
        <f t="shared" si="11"/>
        <v>11.174652154264825</v>
      </c>
    </row>
    <row r="31" spans="1:18" x14ac:dyDescent="0.4">
      <c r="A31" s="11" t="s">
        <v>34</v>
      </c>
      <c r="B31" s="12" t="s">
        <v>38</v>
      </c>
      <c r="C31" s="26">
        <v>5.8156109815180512</v>
      </c>
      <c r="D31" s="26">
        <v>1.2239330465607117</v>
      </c>
      <c r="E31" s="49">
        <f>C31-D31</f>
        <v>4.5916779349573398</v>
      </c>
      <c r="F31" s="48">
        <f>C31-0.5*D31</f>
        <v>5.2036444582376955</v>
      </c>
      <c r="G31" s="19">
        <f>C31</f>
        <v>5.8156109815180512</v>
      </c>
      <c r="H31" s="19">
        <f>C31+0.5*D31</f>
        <v>6.4275775047984069</v>
      </c>
      <c r="I31" s="19">
        <f>C31+D31</f>
        <v>7.0395440280787627</v>
      </c>
      <c r="J31" s="19"/>
      <c r="K31" s="49">
        <f>C31-0.8*D31</f>
        <v>4.8364645442694822</v>
      </c>
      <c r="L31" s="48">
        <f>C31-0.5*D31</f>
        <v>5.2036444582376955</v>
      </c>
      <c r="M31" s="50">
        <f>C31-0.2*D31</f>
        <v>5.5708243722059088</v>
      </c>
      <c r="N31" s="19">
        <f>C31</f>
        <v>5.8156109815180512</v>
      </c>
      <c r="O31" s="19">
        <f>C31+0.2*D31</f>
        <v>6.0603975908301937</v>
      </c>
      <c r="P31" s="19">
        <f>C31+0.5*D31</f>
        <v>6.4275775047984069</v>
      </c>
      <c r="Q31" s="19">
        <f>C31+0.8*D31</f>
        <v>6.7947574187666202</v>
      </c>
    </row>
    <row r="32" spans="1:18" x14ac:dyDescent="0.4">
      <c r="A32" s="9" t="s">
        <v>53</v>
      </c>
      <c r="B32" s="12" t="s">
        <v>37</v>
      </c>
      <c r="C32" s="19">
        <v>25.079633949398836</v>
      </c>
      <c r="D32" s="19">
        <v>4.9914234951541987</v>
      </c>
      <c r="E32" s="49">
        <f t="shared" si="0"/>
        <v>20.088210454244638</v>
      </c>
      <c r="F32" s="48">
        <f t="shared" si="1"/>
        <v>22.583922201821736</v>
      </c>
      <c r="G32" s="19">
        <f t="shared" si="2"/>
        <v>25.079633949398836</v>
      </c>
      <c r="H32" s="19">
        <f t="shared" si="3"/>
        <v>27.575345696975937</v>
      </c>
      <c r="I32" s="19">
        <f t="shared" si="4"/>
        <v>30.071057444553034</v>
      </c>
      <c r="J32" s="5"/>
      <c r="K32" s="49">
        <f t="shared" si="5"/>
        <v>21.086495153275479</v>
      </c>
      <c r="L32" s="48">
        <f t="shared" si="6"/>
        <v>22.583922201821736</v>
      </c>
      <c r="M32" s="50">
        <f t="shared" si="7"/>
        <v>24.081349250367996</v>
      </c>
      <c r="N32" s="19">
        <f t="shared" si="8"/>
        <v>25.079633949398836</v>
      </c>
      <c r="O32" s="19">
        <f t="shared" si="9"/>
        <v>26.077918648429677</v>
      </c>
      <c r="P32" s="19">
        <f t="shared" si="10"/>
        <v>27.575345696975937</v>
      </c>
      <c r="Q32" s="19">
        <f t="shared" si="11"/>
        <v>29.072772745522194</v>
      </c>
    </row>
    <row r="33" spans="1:18" x14ac:dyDescent="0.4">
      <c r="A33" s="13" t="s">
        <v>71</v>
      </c>
      <c r="B33" s="14" t="s">
        <v>17</v>
      </c>
      <c r="C33" s="47">
        <v>15.66057778575267</v>
      </c>
      <c r="D33" s="47">
        <v>3.7008708493677189</v>
      </c>
      <c r="E33" s="51">
        <f t="shared" si="0"/>
        <v>11.959706936384951</v>
      </c>
      <c r="F33" s="52">
        <f t="shared" si="1"/>
        <v>13.810142361068811</v>
      </c>
      <c r="G33" s="22">
        <f t="shared" si="2"/>
        <v>15.66057778575267</v>
      </c>
      <c r="H33" s="22">
        <f t="shared" si="3"/>
        <v>17.511013210436531</v>
      </c>
      <c r="I33" s="22">
        <f t="shared" si="4"/>
        <v>19.361448635120389</v>
      </c>
      <c r="J33" s="22"/>
      <c r="K33" s="51">
        <f t="shared" si="5"/>
        <v>12.699881106258495</v>
      </c>
      <c r="L33" s="52">
        <f t="shared" si="6"/>
        <v>13.810142361068811</v>
      </c>
      <c r="M33" s="53">
        <f t="shared" si="7"/>
        <v>14.920403615879126</v>
      </c>
      <c r="N33" s="22">
        <f t="shared" si="8"/>
        <v>15.66057778575267</v>
      </c>
      <c r="O33" s="22">
        <f t="shared" si="9"/>
        <v>16.400751955626212</v>
      </c>
      <c r="P33" s="22">
        <f t="shared" si="10"/>
        <v>17.511013210436531</v>
      </c>
      <c r="Q33" s="22">
        <f t="shared" si="11"/>
        <v>18.621274465246845</v>
      </c>
      <c r="R33" s="44"/>
    </row>
    <row r="34" spans="1:18" x14ac:dyDescent="0.4">
      <c r="A34" s="9" t="s">
        <v>72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57.457491476763231</v>
      </c>
      <c r="D35" s="26">
        <v>14.488169134995315</v>
      </c>
      <c r="E35" s="19">
        <f t="shared" si="0"/>
        <v>42.969322341767914</v>
      </c>
      <c r="F35" s="19">
        <f t="shared" si="1"/>
        <v>50.213406909265572</v>
      </c>
      <c r="G35" s="19">
        <f t="shared" si="2"/>
        <v>57.457491476763231</v>
      </c>
      <c r="H35" s="48">
        <f t="shared" si="3"/>
        <v>64.701576044260889</v>
      </c>
      <c r="I35" s="49">
        <f t="shared" si="4"/>
        <v>71.945660611758541</v>
      </c>
      <c r="J35" s="19"/>
      <c r="K35" s="19">
        <f t="shared" si="5"/>
        <v>45.866956168766976</v>
      </c>
      <c r="L35" s="19">
        <f t="shared" si="6"/>
        <v>50.213406909265572</v>
      </c>
      <c r="M35" s="19">
        <f t="shared" si="7"/>
        <v>54.559857649764169</v>
      </c>
      <c r="N35" s="19">
        <f t="shared" si="8"/>
        <v>57.457491476763231</v>
      </c>
      <c r="O35" s="50">
        <f t="shared" si="9"/>
        <v>60.355125303762293</v>
      </c>
      <c r="P35" s="48">
        <f t="shared" si="10"/>
        <v>64.701576044260889</v>
      </c>
      <c r="Q35" s="49">
        <f t="shared" si="11"/>
        <v>69.048026784759486</v>
      </c>
      <c r="R35" s="45"/>
    </row>
    <row r="36" spans="1:18" x14ac:dyDescent="0.4">
      <c r="A36" s="17" t="s">
        <v>35</v>
      </c>
      <c r="B36" s="14" t="s">
        <v>40</v>
      </c>
      <c r="C36" s="47">
        <v>60.210586757580991</v>
      </c>
      <c r="D36" s="47">
        <v>9.4700259203015555</v>
      </c>
      <c r="E36" s="22">
        <f t="shared" si="0"/>
        <v>50.740560837279432</v>
      </c>
      <c r="F36" s="22">
        <f t="shared" si="1"/>
        <v>55.475573797430215</v>
      </c>
      <c r="G36" s="22">
        <f t="shared" si="2"/>
        <v>60.210586757580991</v>
      </c>
      <c r="H36" s="52">
        <f t="shared" si="3"/>
        <v>64.945599717731767</v>
      </c>
      <c r="I36" s="51">
        <f t="shared" si="4"/>
        <v>69.68061267788255</v>
      </c>
      <c r="J36" s="22"/>
      <c r="K36" s="22">
        <f t="shared" si="5"/>
        <v>52.634566021339744</v>
      </c>
      <c r="L36" s="22">
        <f t="shared" si="6"/>
        <v>55.475573797430215</v>
      </c>
      <c r="M36" s="22">
        <f t="shared" si="7"/>
        <v>58.316581573520679</v>
      </c>
      <c r="N36" s="22">
        <f t="shared" si="8"/>
        <v>60.210586757580991</v>
      </c>
      <c r="O36" s="53">
        <f t="shared" si="9"/>
        <v>62.104591941641303</v>
      </c>
      <c r="P36" s="52">
        <f t="shared" si="10"/>
        <v>64.945599717731767</v>
      </c>
      <c r="Q36" s="51">
        <f t="shared" si="11"/>
        <v>67.786607493822231</v>
      </c>
      <c r="R36" s="44"/>
    </row>
    <row r="37" spans="1:18" x14ac:dyDescent="0.4">
      <c r="A37" s="9" t="s">
        <v>73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21.488605777857629</v>
      </c>
      <c r="D38" s="19">
        <v>6.8124052760444691</v>
      </c>
      <c r="E38" s="19">
        <f t="shared" si="0"/>
        <v>14.67620050181316</v>
      </c>
      <c r="F38" s="19">
        <f t="shared" si="1"/>
        <v>18.082403139835392</v>
      </c>
      <c r="G38" s="19">
        <f t="shared" si="2"/>
        <v>21.488605777857629</v>
      </c>
      <c r="H38" s="48">
        <f t="shared" si="3"/>
        <v>24.894808415879865</v>
      </c>
      <c r="I38" s="49">
        <f t="shared" si="4"/>
        <v>28.301011053902098</v>
      </c>
      <c r="J38" s="5"/>
      <c r="K38" s="19">
        <f t="shared" si="5"/>
        <v>16.038681557022052</v>
      </c>
      <c r="L38" s="19">
        <f t="shared" si="6"/>
        <v>18.082403139835392</v>
      </c>
      <c r="M38" s="19">
        <f t="shared" si="7"/>
        <v>20.126124722648736</v>
      </c>
      <c r="N38" s="19">
        <f t="shared" si="8"/>
        <v>21.488605777857629</v>
      </c>
      <c r="O38" s="50">
        <f t="shared" si="9"/>
        <v>22.851086833066521</v>
      </c>
      <c r="P38" s="48">
        <f t="shared" si="10"/>
        <v>24.894808415879865</v>
      </c>
      <c r="Q38" s="49">
        <f t="shared" si="11"/>
        <v>26.938529998693205</v>
      </c>
    </row>
    <row r="39" spans="1:18" x14ac:dyDescent="0.4">
      <c r="A39" s="17" t="s">
        <v>20</v>
      </c>
      <c r="B39" s="12" t="s">
        <v>41</v>
      </c>
      <c r="C39" s="19">
        <v>29.514947066212127</v>
      </c>
      <c r="D39" s="19">
        <v>5.2839757722955509</v>
      </c>
      <c r="E39" s="19">
        <f t="shared" si="0"/>
        <v>24.230971293916575</v>
      </c>
      <c r="F39" s="19">
        <f t="shared" si="1"/>
        <v>26.872959180064353</v>
      </c>
      <c r="G39" s="19">
        <f t="shared" si="2"/>
        <v>29.514947066212127</v>
      </c>
      <c r="H39" s="48">
        <f t="shared" si="3"/>
        <v>32.156934952359904</v>
      </c>
      <c r="I39" s="49">
        <f t="shared" si="4"/>
        <v>34.798922838507679</v>
      </c>
      <c r="J39" s="5"/>
      <c r="K39" s="19">
        <f t="shared" si="5"/>
        <v>25.287766448375685</v>
      </c>
      <c r="L39" s="19">
        <f t="shared" si="6"/>
        <v>26.872959180064353</v>
      </c>
      <c r="M39" s="19">
        <f t="shared" si="7"/>
        <v>28.458151911753017</v>
      </c>
      <c r="N39" s="19">
        <f t="shared" si="8"/>
        <v>29.514947066212127</v>
      </c>
      <c r="O39" s="50">
        <f t="shared" si="9"/>
        <v>30.571742220671236</v>
      </c>
      <c r="P39" s="48">
        <f t="shared" si="10"/>
        <v>32.156934952359904</v>
      </c>
      <c r="Q39" s="49">
        <f t="shared" si="11"/>
        <v>33.742127684048569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8D039-5953-404A-A2D9-2ACD7EA6B0E1}">
  <sheetPr codeName="Sheet7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3" max="4" width="9" customWidth="1"/>
    <col min="10" max="10" width="2.5" customWidth="1"/>
    <col min="18" max="18" width="20.125" bestFit="1" customWidth="1"/>
  </cols>
  <sheetData>
    <row r="1" spans="1:18" x14ac:dyDescent="0.4">
      <c r="A1" s="2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64</v>
      </c>
      <c r="F2" s="66"/>
      <c r="G2" s="66"/>
      <c r="H2" s="66"/>
      <c r="I2" s="66"/>
      <c r="J2" s="41"/>
      <c r="K2" s="63" t="s">
        <v>65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37" t="s">
        <v>15</v>
      </c>
      <c r="C5" s="18">
        <v>9.0759139577505081</v>
      </c>
      <c r="D5" s="18">
        <v>2.0524958739741495</v>
      </c>
      <c r="E5" s="19">
        <f>C5-D5</f>
        <v>7.0234180837763587</v>
      </c>
      <c r="F5" s="19">
        <f>C5-0.5*D5</f>
        <v>8.0496660207634338</v>
      </c>
      <c r="G5" s="19">
        <f>C5</f>
        <v>9.0759139577505081</v>
      </c>
      <c r="H5" s="48">
        <f>C5+0.5*D5</f>
        <v>10.102161894737582</v>
      </c>
      <c r="I5" s="49">
        <f>C5+D5</f>
        <v>11.128409831724657</v>
      </c>
      <c r="J5" s="5"/>
      <c r="K5" s="19">
        <f>C5-0.8*D5</f>
        <v>7.4339172585711886</v>
      </c>
      <c r="L5" s="19">
        <f>C5-0.5*D5</f>
        <v>8.0496660207634338</v>
      </c>
      <c r="M5" s="19">
        <f>C5-0.2*D5</f>
        <v>8.6654147829556791</v>
      </c>
      <c r="N5" s="19">
        <f>C5</f>
        <v>9.0759139577505081</v>
      </c>
      <c r="O5" s="50">
        <f>C5+0.2*D5</f>
        <v>9.4864131325453371</v>
      </c>
      <c r="P5" s="48">
        <f>C5+0.5*D5</f>
        <v>10.102161894737582</v>
      </c>
      <c r="Q5" s="49">
        <f>C5+0.8*D5</f>
        <v>10.717910656929828</v>
      </c>
    </row>
    <row r="6" spans="1:18" x14ac:dyDescent="0.4">
      <c r="A6" s="11" t="s">
        <v>47</v>
      </c>
      <c r="B6" s="37" t="s">
        <v>15</v>
      </c>
      <c r="C6" s="18">
        <v>9.1356226487894343</v>
      </c>
      <c r="D6" s="18">
        <v>1.8098737316569828</v>
      </c>
      <c r="E6" s="19">
        <f t="shared" ref="E6:E39" si="0">C6-D6</f>
        <v>7.3257489171324517</v>
      </c>
      <c r="F6" s="19">
        <f t="shared" ref="F6:F39" si="1">C6-0.5*D6</f>
        <v>8.2306857829609434</v>
      </c>
      <c r="G6" s="19">
        <f t="shared" ref="G6:G39" si="2">C6</f>
        <v>9.1356226487894343</v>
      </c>
      <c r="H6" s="48">
        <f t="shared" ref="H6:H39" si="3">C6+0.5*D6</f>
        <v>10.040559514617925</v>
      </c>
      <c r="I6" s="49">
        <f t="shared" ref="I6:I39" si="4">C6+D6</f>
        <v>10.945496380446418</v>
      </c>
      <c r="J6" s="5"/>
      <c r="K6" s="19">
        <f t="shared" ref="K6:K39" si="5">C6-0.8*D6</f>
        <v>7.6877236634638475</v>
      </c>
      <c r="L6" s="19">
        <f t="shared" ref="L6:L39" si="6">C6-0.5*D6</f>
        <v>8.2306857829609434</v>
      </c>
      <c r="M6" s="19">
        <f t="shared" ref="M6:M39" si="7">C6-0.2*D6</f>
        <v>8.7736479024580376</v>
      </c>
      <c r="N6" s="19">
        <f t="shared" ref="N6:N39" si="8">C6</f>
        <v>9.1356226487894343</v>
      </c>
      <c r="O6" s="50">
        <f t="shared" ref="O6:O39" si="9">C6+0.2*D6</f>
        <v>9.497597395120831</v>
      </c>
      <c r="P6" s="48">
        <f t="shared" ref="P6:P39" si="10">C6+0.5*D6</f>
        <v>10.040559514617925</v>
      </c>
      <c r="Q6" s="49">
        <f t="shared" ref="Q6:Q39" si="11">C6+0.8*D6</f>
        <v>10.583521634115021</v>
      </c>
    </row>
    <row r="7" spans="1:18" x14ac:dyDescent="0.4">
      <c r="A7" s="11" t="s">
        <v>22</v>
      </c>
      <c r="B7" s="37" t="s">
        <v>16</v>
      </c>
      <c r="C7" s="18">
        <v>2.1092890903829544</v>
      </c>
      <c r="D7" s="18">
        <v>1.1203472810499024</v>
      </c>
      <c r="E7" s="27">
        <f t="shared" si="0"/>
        <v>0.98894180933305198</v>
      </c>
      <c r="F7" s="19">
        <f t="shared" si="1"/>
        <v>1.5491154498580033</v>
      </c>
      <c r="G7" s="19">
        <f t="shared" si="2"/>
        <v>2.1092890903829544</v>
      </c>
      <c r="H7" s="48">
        <f t="shared" si="3"/>
        <v>2.6694627309079055</v>
      </c>
      <c r="I7" s="49">
        <f t="shared" si="4"/>
        <v>3.2296363714328571</v>
      </c>
      <c r="J7" s="5"/>
      <c r="K7" s="19">
        <f t="shared" si="5"/>
        <v>1.2130112655430323</v>
      </c>
      <c r="L7" s="19">
        <f t="shared" si="6"/>
        <v>1.5491154498580033</v>
      </c>
      <c r="M7" s="19">
        <f t="shared" si="7"/>
        <v>1.8852196341729739</v>
      </c>
      <c r="N7" s="19">
        <f t="shared" si="8"/>
        <v>2.1092890903829544</v>
      </c>
      <c r="O7" s="50">
        <f t="shared" si="9"/>
        <v>2.333358546592935</v>
      </c>
      <c r="P7" s="48">
        <f t="shared" si="10"/>
        <v>2.6694627309079055</v>
      </c>
      <c r="Q7" s="49">
        <f t="shared" si="11"/>
        <v>3.0055669152228766</v>
      </c>
    </row>
    <row r="8" spans="1:18" x14ac:dyDescent="0.4">
      <c r="A8" s="11" t="s">
        <v>23</v>
      </c>
      <c r="B8" s="37" t="s">
        <v>15</v>
      </c>
      <c r="C8" s="18">
        <v>6.1485482781903826</v>
      </c>
      <c r="D8" s="18">
        <v>1.93351872516958</v>
      </c>
      <c r="E8" s="19">
        <f t="shared" si="0"/>
        <v>4.2150295530208028</v>
      </c>
      <c r="F8" s="19">
        <f t="shared" si="1"/>
        <v>5.1817889156055923</v>
      </c>
      <c r="G8" s="19">
        <f t="shared" si="2"/>
        <v>6.1485482781903826</v>
      </c>
      <c r="H8" s="48">
        <f t="shared" si="3"/>
        <v>7.115307640775173</v>
      </c>
      <c r="I8" s="49">
        <f t="shared" si="4"/>
        <v>8.0820670033599633</v>
      </c>
      <c r="J8" s="5"/>
      <c r="K8" s="19">
        <f t="shared" si="5"/>
        <v>4.6017332980547181</v>
      </c>
      <c r="L8" s="19">
        <f t="shared" si="6"/>
        <v>5.1817889156055923</v>
      </c>
      <c r="M8" s="19">
        <f t="shared" si="7"/>
        <v>5.7618445331564665</v>
      </c>
      <c r="N8" s="19">
        <f t="shared" si="8"/>
        <v>6.1485482781903826</v>
      </c>
      <c r="O8" s="50">
        <f t="shared" si="9"/>
        <v>6.5352520232242988</v>
      </c>
      <c r="P8" s="48">
        <f t="shared" si="10"/>
        <v>7.115307640775173</v>
      </c>
      <c r="Q8" s="49">
        <f t="shared" si="11"/>
        <v>7.6953632583260472</v>
      </c>
    </row>
    <row r="9" spans="1:18" x14ac:dyDescent="0.4">
      <c r="A9" s="11" t="s">
        <v>24</v>
      </c>
      <c r="B9" s="37" t="s">
        <v>16</v>
      </c>
      <c r="C9" s="18">
        <v>1.9402913089611298</v>
      </c>
      <c r="D9" s="18">
        <v>0.99011320943334424</v>
      </c>
      <c r="E9" s="27">
        <f t="shared" si="0"/>
        <v>0.95017809952778554</v>
      </c>
      <c r="F9" s="19">
        <f t="shared" si="1"/>
        <v>1.4452347042444575</v>
      </c>
      <c r="G9" s="19">
        <f t="shared" si="2"/>
        <v>1.9402913089611298</v>
      </c>
      <c r="H9" s="48">
        <f t="shared" si="3"/>
        <v>2.435347913677802</v>
      </c>
      <c r="I9" s="49">
        <f t="shared" si="4"/>
        <v>2.9304045183944742</v>
      </c>
      <c r="J9" s="5"/>
      <c r="K9" s="19">
        <f t="shared" si="5"/>
        <v>1.1482007414144544</v>
      </c>
      <c r="L9" s="19">
        <f t="shared" si="6"/>
        <v>1.4452347042444575</v>
      </c>
      <c r="M9" s="19">
        <f t="shared" si="7"/>
        <v>1.7422686670744609</v>
      </c>
      <c r="N9" s="19">
        <f t="shared" si="8"/>
        <v>1.9402913089611298</v>
      </c>
      <c r="O9" s="50">
        <f t="shared" si="9"/>
        <v>2.1383139508477988</v>
      </c>
      <c r="P9" s="48">
        <f t="shared" si="10"/>
        <v>2.435347913677802</v>
      </c>
      <c r="Q9" s="49">
        <f t="shared" si="11"/>
        <v>2.7323818765078052</v>
      </c>
    </row>
    <row r="10" spans="1:18" x14ac:dyDescent="0.4">
      <c r="A10" s="9" t="s">
        <v>25</v>
      </c>
      <c r="B10" s="37" t="s">
        <v>18</v>
      </c>
      <c r="C10" s="20">
        <v>28.409665284074411</v>
      </c>
      <c r="D10" s="20">
        <v>5.0133253992536053</v>
      </c>
      <c r="E10" s="19">
        <f t="shared" si="0"/>
        <v>23.396339884820804</v>
      </c>
      <c r="F10" s="19">
        <f t="shared" si="1"/>
        <v>25.903002584447609</v>
      </c>
      <c r="G10" s="19">
        <f t="shared" si="2"/>
        <v>28.409665284074411</v>
      </c>
      <c r="H10" s="48">
        <f t="shared" si="3"/>
        <v>30.916327983701212</v>
      </c>
      <c r="I10" s="49">
        <f t="shared" si="4"/>
        <v>33.422990683328017</v>
      </c>
      <c r="J10" s="5"/>
      <c r="K10" s="19">
        <f t="shared" si="5"/>
        <v>24.399004964671526</v>
      </c>
      <c r="L10" s="19">
        <f t="shared" si="6"/>
        <v>25.903002584447609</v>
      </c>
      <c r="M10" s="19">
        <f t="shared" si="7"/>
        <v>27.407000204223689</v>
      </c>
      <c r="N10" s="19">
        <f t="shared" si="8"/>
        <v>28.409665284074411</v>
      </c>
      <c r="O10" s="50">
        <f t="shared" si="9"/>
        <v>29.412330363925133</v>
      </c>
      <c r="P10" s="48">
        <f t="shared" si="10"/>
        <v>30.916327983701212</v>
      </c>
      <c r="Q10" s="49">
        <f t="shared" si="11"/>
        <v>32.420325603477295</v>
      </c>
      <c r="R10" s="1"/>
    </row>
    <row r="11" spans="1:18" x14ac:dyDescent="0.4">
      <c r="A11" s="11" t="s">
        <v>63</v>
      </c>
      <c r="B11" s="37" t="s">
        <v>15</v>
      </c>
      <c r="C11" s="18">
        <v>7.9462718240571126</v>
      </c>
      <c r="D11" s="18">
        <v>2.2325074824236864</v>
      </c>
      <c r="E11" s="49">
        <f t="shared" si="0"/>
        <v>5.7137643416334267</v>
      </c>
      <c r="F11" s="48">
        <f t="shared" si="1"/>
        <v>6.8300180828452692</v>
      </c>
      <c r="G11" s="19">
        <f t="shared" si="2"/>
        <v>7.9462718240571126</v>
      </c>
      <c r="H11" s="19">
        <f t="shared" si="3"/>
        <v>9.062525565268956</v>
      </c>
      <c r="I11" s="19">
        <f t="shared" si="4"/>
        <v>10.178779306480799</v>
      </c>
      <c r="J11" s="5"/>
      <c r="K11" s="49">
        <f t="shared" si="5"/>
        <v>6.1602658381181632</v>
      </c>
      <c r="L11" s="48">
        <f t="shared" si="6"/>
        <v>6.8300180828452692</v>
      </c>
      <c r="M11" s="50">
        <f t="shared" si="7"/>
        <v>7.4997703275723753</v>
      </c>
      <c r="N11" s="19">
        <f t="shared" si="8"/>
        <v>7.9462718240571126</v>
      </c>
      <c r="O11" s="19">
        <f t="shared" si="9"/>
        <v>8.3927733205418491</v>
      </c>
      <c r="P11" s="19">
        <f t="shared" si="10"/>
        <v>9.062525565268956</v>
      </c>
      <c r="Q11" s="19">
        <f t="shared" si="11"/>
        <v>9.7322778099960612</v>
      </c>
    </row>
    <row r="12" spans="1:18" x14ac:dyDescent="0.4">
      <c r="A12" s="11" t="s">
        <v>26</v>
      </c>
      <c r="B12" s="37" t="s">
        <v>16</v>
      </c>
      <c r="C12" s="18">
        <v>2.8178836693353979</v>
      </c>
      <c r="D12" s="18">
        <v>0.87894335469945073</v>
      </c>
      <c r="E12" s="49">
        <f t="shared" si="0"/>
        <v>1.9389403146359472</v>
      </c>
      <c r="F12" s="48">
        <f t="shared" si="1"/>
        <v>2.3784119919856725</v>
      </c>
      <c r="G12" s="19">
        <f t="shared" si="2"/>
        <v>2.8178836693353979</v>
      </c>
      <c r="H12" s="19">
        <f t="shared" si="3"/>
        <v>3.2573553466851233</v>
      </c>
      <c r="I12" s="19">
        <f t="shared" si="4"/>
        <v>3.6968270240348486</v>
      </c>
      <c r="J12" s="5"/>
      <c r="K12" s="49">
        <f t="shared" si="5"/>
        <v>2.1147289855758373</v>
      </c>
      <c r="L12" s="48">
        <f t="shared" si="6"/>
        <v>2.3784119919856725</v>
      </c>
      <c r="M12" s="50">
        <f t="shared" si="7"/>
        <v>2.6420949983955078</v>
      </c>
      <c r="N12" s="19">
        <f t="shared" si="8"/>
        <v>2.8178836693353979</v>
      </c>
      <c r="O12" s="19">
        <f t="shared" si="9"/>
        <v>2.9936723402752881</v>
      </c>
      <c r="P12" s="19">
        <f t="shared" si="10"/>
        <v>3.2573553466851233</v>
      </c>
      <c r="Q12" s="19">
        <f t="shared" si="11"/>
        <v>3.5210383530949585</v>
      </c>
    </row>
    <row r="13" spans="1:18" x14ac:dyDescent="0.4">
      <c r="A13" s="11" t="s">
        <v>27</v>
      </c>
      <c r="B13" s="37" t="s">
        <v>16</v>
      </c>
      <c r="C13" s="18">
        <v>2.9236037426449228</v>
      </c>
      <c r="D13" s="18">
        <v>0.78657791731352744</v>
      </c>
      <c r="E13" s="49">
        <f t="shared" si="0"/>
        <v>2.1370258253313956</v>
      </c>
      <c r="F13" s="48">
        <f t="shared" si="1"/>
        <v>2.530314783988159</v>
      </c>
      <c r="G13" s="19">
        <f t="shared" si="2"/>
        <v>2.9236037426449228</v>
      </c>
      <c r="H13" s="19">
        <f t="shared" si="3"/>
        <v>3.3168927013016867</v>
      </c>
      <c r="I13" s="19">
        <f t="shared" si="4"/>
        <v>3.7101816599584501</v>
      </c>
      <c r="J13" s="5"/>
      <c r="K13" s="49">
        <f t="shared" si="5"/>
        <v>2.294341408794101</v>
      </c>
      <c r="L13" s="48">
        <f t="shared" si="6"/>
        <v>2.530314783988159</v>
      </c>
      <c r="M13" s="50">
        <f t="shared" si="7"/>
        <v>2.7662881591822175</v>
      </c>
      <c r="N13" s="19">
        <f t="shared" si="8"/>
        <v>2.9236037426449228</v>
      </c>
      <c r="O13" s="19">
        <f t="shared" si="9"/>
        <v>3.0809193261076282</v>
      </c>
      <c r="P13" s="19">
        <f t="shared" si="10"/>
        <v>3.3168927013016867</v>
      </c>
      <c r="Q13" s="19">
        <f t="shared" si="11"/>
        <v>3.5528660764957447</v>
      </c>
    </row>
    <row r="14" spans="1:18" x14ac:dyDescent="0.4">
      <c r="A14" s="11" t="s">
        <v>28</v>
      </c>
      <c r="B14" s="37" t="s">
        <v>16</v>
      </c>
      <c r="C14" s="18">
        <v>2.943185106588218</v>
      </c>
      <c r="D14" s="18">
        <v>0.8412214246077131</v>
      </c>
      <c r="E14" s="49">
        <f t="shared" si="0"/>
        <v>2.101963681980505</v>
      </c>
      <c r="F14" s="48">
        <f t="shared" si="1"/>
        <v>2.5225743942843613</v>
      </c>
      <c r="G14" s="19">
        <f t="shared" si="2"/>
        <v>2.943185106588218</v>
      </c>
      <c r="H14" s="19">
        <f t="shared" si="3"/>
        <v>3.3637958188920747</v>
      </c>
      <c r="I14" s="19">
        <f t="shared" si="4"/>
        <v>3.784406531195931</v>
      </c>
      <c r="J14" s="5"/>
      <c r="K14" s="49">
        <f t="shared" si="5"/>
        <v>2.2702079669020474</v>
      </c>
      <c r="L14" s="48">
        <f t="shared" si="6"/>
        <v>2.5225743942843613</v>
      </c>
      <c r="M14" s="50">
        <f t="shared" si="7"/>
        <v>2.7749408216666751</v>
      </c>
      <c r="N14" s="19">
        <f t="shared" si="8"/>
        <v>2.943185106588218</v>
      </c>
      <c r="O14" s="19">
        <f t="shared" si="9"/>
        <v>3.1114293915097608</v>
      </c>
      <c r="P14" s="19">
        <f t="shared" si="10"/>
        <v>3.3637958188920747</v>
      </c>
      <c r="Q14" s="19">
        <f t="shared" si="11"/>
        <v>3.6161622462743885</v>
      </c>
    </row>
    <row r="15" spans="1:18" x14ac:dyDescent="0.4">
      <c r="A15" s="13" t="s">
        <v>48</v>
      </c>
      <c r="B15" s="38" t="s">
        <v>17</v>
      </c>
      <c r="C15" s="21">
        <v>16.630944342625654</v>
      </c>
      <c r="D15" s="21">
        <v>3.6839231925025762</v>
      </c>
      <c r="E15" s="51">
        <f t="shared" si="0"/>
        <v>12.947021150123078</v>
      </c>
      <c r="F15" s="52">
        <f t="shared" si="1"/>
        <v>14.788982746374366</v>
      </c>
      <c r="G15" s="22">
        <f t="shared" si="2"/>
        <v>16.630944342625654</v>
      </c>
      <c r="H15" s="22">
        <f t="shared" si="3"/>
        <v>18.472905938876941</v>
      </c>
      <c r="I15" s="22">
        <f t="shared" si="4"/>
        <v>20.314867535128229</v>
      </c>
      <c r="J15" s="6"/>
      <c r="K15" s="51">
        <f t="shared" si="5"/>
        <v>13.683805788623593</v>
      </c>
      <c r="L15" s="52">
        <f t="shared" si="6"/>
        <v>14.788982746374366</v>
      </c>
      <c r="M15" s="53">
        <f t="shared" si="7"/>
        <v>15.894159704125139</v>
      </c>
      <c r="N15" s="22">
        <f t="shared" si="8"/>
        <v>16.630944342625654</v>
      </c>
      <c r="O15" s="22">
        <f t="shared" si="9"/>
        <v>17.36772898112617</v>
      </c>
      <c r="P15" s="22">
        <f t="shared" si="10"/>
        <v>18.472905938876941</v>
      </c>
      <c r="Q15" s="22">
        <f t="shared" si="11"/>
        <v>19.578082896627713</v>
      </c>
      <c r="R15" s="1"/>
    </row>
    <row r="16" spans="1:18" x14ac:dyDescent="0.4">
      <c r="A16" s="9" t="s">
        <v>46</v>
      </c>
      <c r="B16" s="34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37" t="s">
        <v>15</v>
      </c>
      <c r="C17" s="18">
        <v>7.0262370984855851</v>
      </c>
      <c r="D17" s="18">
        <v>2.4198688682438316</v>
      </c>
      <c r="E17" s="49">
        <f t="shared" si="0"/>
        <v>4.6063682302417535</v>
      </c>
      <c r="F17" s="48">
        <f t="shared" si="1"/>
        <v>5.8163026643636693</v>
      </c>
      <c r="G17" s="19">
        <f t="shared" si="2"/>
        <v>7.0262370984855851</v>
      </c>
      <c r="H17" s="19">
        <f t="shared" si="3"/>
        <v>8.2361715326075</v>
      </c>
      <c r="I17" s="19">
        <f t="shared" si="4"/>
        <v>9.4461059667294158</v>
      </c>
      <c r="J17" s="5"/>
      <c r="K17" s="49">
        <f t="shared" si="5"/>
        <v>5.0903420038905196</v>
      </c>
      <c r="L17" s="48">
        <f t="shared" si="6"/>
        <v>5.8163026643636693</v>
      </c>
      <c r="M17" s="50">
        <f t="shared" si="7"/>
        <v>6.5422633248368189</v>
      </c>
      <c r="N17" s="19">
        <f t="shared" si="8"/>
        <v>7.0262370984855851</v>
      </c>
      <c r="O17" s="19">
        <f t="shared" si="9"/>
        <v>7.5102108721343512</v>
      </c>
      <c r="P17" s="19">
        <f t="shared" si="10"/>
        <v>8.2361715326075</v>
      </c>
      <c r="Q17" s="19">
        <f t="shared" si="11"/>
        <v>8.9621321930806506</v>
      </c>
    </row>
    <row r="18" spans="1:18" x14ac:dyDescent="0.4">
      <c r="A18" s="11" t="s">
        <v>30</v>
      </c>
      <c r="B18" s="37" t="s">
        <v>15</v>
      </c>
      <c r="C18" s="18">
        <v>6.0979068197164059</v>
      </c>
      <c r="D18" s="18">
        <v>2.4322901875461582</v>
      </c>
      <c r="E18" s="19">
        <f t="shared" si="0"/>
        <v>3.6656166321702477</v>
      </c>
      <c r="F18" s="19">
        <f t="shared" si="1"/>
        <v>4.8817617259433268</v>
      </c>
      <c r="G18" s="19">
        <f t="shared" si="2"/>
        <v>6.0979068197164059</v>
      </c>
      <c r="H18" s="48">
        <f t="shared" si="3"/>
        <v>7.314051913489485</v>
      </c>
      <c r="I18" s="49">
        <f t="shared" si="4"/>
        <v>8.530197007262565</v>
      </c>
      <c r="J18" s="5"/>
      <c r="K18" s="19">
        <f t="shared" si="5"/>
        <v>4.1520746696794788</v>
      </c>
      <c r="L18" s="19">
        <f t="shared" si="6"/>
        <v>4.8817617259433268</v>
      </c>
      <c r="M18" s="19">
        <f t="shared" si="7"/>
        <v>5.6114487822071739</v>
      </c>
      <c r="N18" s="19">
        <f t="shared" si="8"/>
        <v>6.0979068197164059</v>
      </c>
      <c r="O18" s="50">
        <f t="shared" si="9"/>
        <v>6.5843648572256379</v>
      </c>
      <c r="P18" s="49">
        <f t="shared" si="10"/>
        <v>7.314051913489485</v>
      </c>
      <c r="Q18" s="49">
        <f t="shared" si="11"/>
        <v>8.043738969753333</v>
      </c>
    </row>
    <row r="19" spans="1:18" x14ac:dyDescent="0.4">
      <c r="A19" s="11" t="s">
        <v>59</v>
      </c>
      <c r="B19" s="37" t="s">
        <v>15</v>
      </c>
      <c r="C19" s="18">
        <v>7.0539210957847116</v>
      </c>
      <c r="D19" s="18">
        <v>2.5143013306886308</v>
      </c>
      <c r="E19" s="19">
        <f t="shared" si="0"/>
        <v>4.5396197650960808</v>
      </c>
      <c r="F19" s="19">
        <f t="shared" si="1"/>
        <v>5.7967704304403966</v>
      </c>
      <c r="G19" s="19">
        <f t="shared" si="2"/>
        <v>7.0539210957847116</v>
      </c>
      <c r="H19" s="48">
        <f t="shared" si="3"/>
        <v>8.3110717611290266</v>
      </c>
      <c r="I19" s="49">
        <f t="shared" si="4"/>
        <v>9.5682224264733424</v>
      </c>
      <c r="J19" s="5"/>
      <c r="K19" s="19">
        <f t="shared" si="5"/>
        <v>5.0424800312338069</v>
      </c>
      <c r="L19" s="19">
        <f t="shared" si="6"/>
        <v>5.7967704304403966</v>
      </c>
      <c r="M19" s="19">
        <f t="shared" si="7"/>
        <v>6.5510608296469854</v>
      </c>
      <c r="N19" s="19">
        <f t="shared" si="8"/>
        <v>7.0539210957847116</v>
      </c>
      <c r="O19" s="50">
        <f t="shared" si="9"/>
        <v>7.5567813619224378</v>
      </c>
      <c r="P19" s="49">
        <f t="shared" si="10"/>
        <v>8.3110717611290266</v>
      </c>
      <c r="Q19" s="49">
        <f t="shared" si="11"/>
        <v>9.0653621603356171</v>
      </c>
    </row>
    <row r="20" spans="1:18" x14ac:dyDescent="0.4">
      <c r="A20" s="11" t="s">
        <v>60</v>
      </c>
      <c r="B20" s="37" t="s">
        <v>15</v>
      </c>
      <c r="C20" s="24">
        <v>6.5097906819716407</v>
      </c>
      <c r="D20" s="24">
        <v>2.439045769250217</v>
      </c>
      <c r="E20" s="19">
        <f t="shared" si="0"/>
        <v>4.0707449127214232</v>
      </c>
      <c r="F20" s="19">
        <f t="shared" si="1"/>
        <v>5.290267797346532</v>
      </c>
      <c r="G20" s="19">
        <f t="shared" si="2"/>
        <v>6.5097906819716407</v>
      </c>
      <c r="H20" s="48">
        <f t="shared" si="3"/>
        <v>7.7293135665967494</v>
      </c>
      <c r="I20" s="49">
        <f t="shared" si="4"/>
        <v>8.9488364512218581</v>
      </c>
      <c r="J20" s="5"/>
      <c r="K20" s="19">
        <f t="shared" si="5"/>
        <v>4.5585540665714674</v>
      </c>
      <c r="L20" s="19">
        <f t="shared" si="6"/>
        <v>5.290267797346532</v>
      </c>
      <c r="M20" s="19">
        <f t="shared" si="7"/>
        <v>6.0219815281215974</v>
      </c>
      <c r="N20" s="19">
        <f t="shared" si="8"/>
        <v>6.5097906819716407</v>
      </c>
      <c r="O20" s="50">
        <f t="shared" si="9"/>
        <v>6.997599835821684</v>
      </c>
      <c r="P20" s="49">
        <f t="shared" si="10"/>
        <v>7.7293135665967494</v>
      </c>
      <c r="Q20" s="49">
        <f t="shared" si="11"/>
        <v>8.4610272973718139</v>
      </c>
      <c r="R20" s="44"/>
    </row>
    <row r="21" spans="1:18" x14ac:dyDescent="0.4">
      <c r="A21" s="11" t="s">
        <v>31</v>
      </c>
      <c r="B21" s="37" t="s">
        <v>17</v>
      </c>
      <c r="C21" s="18">
        <v>10.674930066557359</v>
      </c>
      <c r="D21" s="18">
        <v>4.1463264918283436</v>
      </c>
      <c r="E21" s="19">
        <f t="shared" si="0"/>
        <v>6.528603574729015</v>
      </c>
      <c r="F21" s="19">
        <f t="shared" si="1"/>
        <v>8.6017668206431868</v>
      </c>
      <c r="G21" s="19">
        <f t="shared" si="2"/>
        <v>10.674930066557359</v>
      </c>
      <c r="H21" s="48">
        <f t="shared" si="3"/>
        <v>12.74809331247153</v>
      </c>
      <c r="I21" s="49">
        <f t="shared" si="4"/>
        <v>14.821256558385702</v>
      </c>
      <c r="J21" s="5"/>
      <c r="K21" s="19">
        <f t="shared" si="5"/>
        <v>7.3578688730946835</v>
      </c>
      <c r="L21" s="19">
        <f t="shared" si="6"/>
        <v>8.6017668206431868</v>
      </c>
      <c r="M21" s="19">
        <f t="shared" si="7"/>
        <v>9.8456647681916891</v>
      </c>
      <c r="N21" s="19">
        <f t="shared" si="8"/>
        <v>10.674930066557359</v>
      </c>
      <c r="O21" s="50">
        <f t="shared" si="9"/>
        <v>11.504195364923028</v>
      </c>
      <c r="P21" s="49">
        <f t="shared" si="10"/>
        <v>12.74809331247153</v>
      </c>
      <c r="Q21" s="49">
        <f t="shared" si="11"/>
        <v>13.991991260020033</v>
      </c>
    </row>
    <row r="22" spans="1:18" x14ac:dyDescent="0.4">
      <c r="A22" s="11" t="s">
        <v>67</v>
      </c>
      <c r="B22" s="37" t="s">
        <v>15</v>
      </c>
      <c r="C22" s="18">
        <v>5.7659882318896321</v>
      </c>
      <c r="D22" s="18">
        <v>2.4479983800920846</v>
      </c>
      <c r="E22" s="19">
        <f t="shared" si="0"/>
        <v>3.3179898517975475</v>
      </c>
      <c r="F22" s="19">
        <f t="shared" si="1"/>
        <v>4.54198904184359</v>
      </c>
      <c r="G22" s="19">
        <f t="shared" si="2"/>
        <v>5.7659882318896321</v>
      </c>
      <c r="H22" s="48">
        <f t="shared" si="3"/>
        <v>6.9899874219356741</v>
      </c>
      <c r="I22" s="49">
        <f t="shared" si="4"/>
        <v>8.2139866119817171</v>
      </c>
      <c r="J22" s="5"/>
      <c r="K22" s="19">
        <f t="shared" si="5"/>
        <v>3.8075895278159644</v>
      </c>
      <c r="L22" s="19">
        <f t="shared" si="6"/>
        <v>4.54198904184359</v>
      </c>
      <c r="M22" s="19">
        <f t="shared" si="7"/>
        <v>5.2763885558712147</v>
      </c>
      <c r="N22" s="19">
        <f t="shared" si="8"/>
        <v>5.7659882318896321</v>
      </c>
      <c r="O22" s="50">
        <f t="shared" si="9"/>
        <v>6.2555879079080494</v>
      </c>
      <c r="P22" s="49">
        <f t="shared" si="10"/>
        <v>6.9899874219356741</v>
      </c>
      <c r="Q22" s="49">
        <f t="shared" si="11"/>
        <v>7.7243869359632997</v>
      </c>
    </row>
    <row r="23" spans="1:18" x14ac:dyDescent="0.4">
      <c r="A23" s="11" t="s">
        <v>32</v>
      </c>
      <c r="B23" s="37" t="s">
        <v>18</v>
      </c>
      <c r="C23" s="18">
        <v>19.869200347255795</v>
      </c>
      <c r="D23" s="18">
        <v>6.0635154752079128</v>
      </c>
      <c r="E23" s="19">
        <f t="shared" si="0"/>
        <v>13.805684872047882</v>
      </c>
      <c r="F23" s="19">
        <f t="shared" si="1"/>
        <v>16.837442609651838</v>
      </c>
      <c r="G23" s="19">
        <f t="shared" si="2"/>
        <v>19.869200347255795</v>
      </c>
      <c r="H23" s="48">
        <f t="shared" si="3"/>
        <v>22.900958084859752</v>
      </c>
      <c r="I23" s="49">
        <f t="shared" si="4"/>
        <v>25.932715822463706</v>
      </c>
      <c r="J23" s="5"/>
      <c r="K23" s="19">
        <f t="shared" si="5"/>
        <v>15.018387967089463</v>
      </c>
      <c r="L23" s="19">
        <f t="shared" si="6"/>
        <v>16.837442609651838</v>
      </c>
      <c r="M23" s="19">
        <f t="shared" si="7"/>
        <v>18.656497252214212</v>
      </c>
      <c r="N23" s="19">
        <f t="shared" si="8"/>
        <v>19.869200347255795</v>
      </c>
      <c r="O23" s="50">
        <f t="shared" si="9"/>
        <v>21.081903442297378</v>
      </c>
      <c r="P23" s="49">
        <f t="shared" si="10"/>
        <v>22.900958084859752</v>
      </c>
      <c r="Q23" s="49">
        <f t="shared" si="11"/>
        <v>24.720012727422127</v>
      </c>
    </row>
    <row r="24" spans="1:18" x14ac:dyDescent="0.4">
      <c r="A24" s="11" t="s">
        <v>68</v>
      </c>
      <c r="B24" s="37" t="s">
        <v>16</v>
      </c>
      <c r="C24" s="18">
        <v>1.3714671553969271</v>
      </c>
      <c r="D24" s="18">
        <v>0.64976583328311799</v>
      </c>
      <c r="E24" s="27">
        <f t="shared" si="0"/>
        <v>0.72170132211380911</v>
      </c>
      <c r="F24" s="19">
        <f t="shared" si="1"/>
        <v>1.0465842387553681</v>
      </c>
      <c r="G24" s="19">
        <f t="shared" si="2"/>
        <v>1.3714671553969271</v>
      </c>
      <c r="H24" s="48">
        <f t="shared" si="3"/>
        <v>1.6963500720384861</v>
      </c>
      <c r="I24" s="49">
        <f t="shared" si="4"/>
        <v>2.0212329886800449</v>
      </c>
      <c r="J24" s="5"/>
      <c r="K24" s="27">
        <f t="shared" si="5"/>
        <v>0.8516544887704327</v>
      </c>
      <c r="L24" s="19">
        <f t="shared" si="6"/>
        <v>1.0465842387553681</v>
      </c>
      <c r="M24" s="19">
        <f t="shared" si="7"/>
        <v>1.2415139887403035</v>
      </c>
      <c r="N24" s="19">
        <f t="shared" si="8"/>
        <v>1.3714671553969271</v>
      </c>
      <c r="O24" s="50">
        <f t="shared" si="9"/>
        <v>1.5014203220535507</v>
      </c>
      <c r="P24" s="49">
        <f t="shared" si="10"/>
        <v>1.6963500720384861</v>
      </c>
      <c r="Q24" s="49">
        <f t="shared" si="11"/>
        <v>1.8912798220234215</v>
      </c>
    </row>
    <row r="25" spans="1:18" x14ac:dyDescent="0.4">
      <c r="A25" s="11" t="s">
        <v>69</v>
      </c>
      <c r="B25" s="37" t="s">
        <v>16</v>
      </c>
      <c r="C25" s="18">
        <v>1.9311276164753579</v>
      </c>
      <c r="D25" s="18">
        <v>0.94651615627452179</v>
      </c>
      <c r="E25" s="27">
        <f t="shared" si="0"/>
        <v>0.98461146020083612</v>
      </c>
      <c r="F25" s="19">
        <f t="shared" si="1"/>
        <v>1.4578695383380971</v>
      </c>
      <c r="G25" s="19">
        <f t="shared" si="2"/>
        <v>1.9311276164753579</v>
      </c>
      <c r="H25" s="48">
        <f t="shared" si="3"/>
        <v>2.404385694612619</v>
      </c>
      <c r="I25" s="49">
        <f t="shared" si="4"/>
        <v>2.8776437727498796</v>
      </c>
      <c r="J25" s="5"/>
      <c r="K25" s="19">
        <f t="shared" si="5"/>
        <v>1.1739146914557406</v>
      </c>
      <c r="L25" s="19">
        <f t="shared" si="6"/>
        <v>1.4578695383380971</v>
      </c>
      <c r="M25" s="19">
        <f t="shared" si="7"/>
        <v>1.7418243852204536</v>
      </c>
      <c r="N25" s="19">
        <f t="shared" si="8"/>
        <v>1.9311276164753579</v>
      </c>
      <c r="O25" s="50">
        <f t="shared" si="9"/>
        <v>2.1204308477302622</v>
      </c>
      <c r="P25" s="49">
        <f t="shared" si="10"/>
        <v>2.404385694612619</v>
      </c>
      <c r="Q25" s="49">
        <f t="shared" si="11"/>
        <v>2.6883405414949753</v>
      </c>
    </row>
    <row r="26" spans="1:18" x14ac:dyDescent="0.4">
      <c r="A26" s="54" t="s">
        <v>70</v>
      </c>
      <c r="B26" s="38" t="s">
        <v>36</v>
      </c>
      <c r="C26" s="25">
        <v>38.310311565544531</v>
      </c>
      <c r="D26" s="25">
        <v>11.225869044270768</v>
      </c>
      <c r="E26" s="22">
        <f t="shared" si="0"/>
        <v>27.084442521273765</v>
      </c>
      <c r="F26" s="22">
        <f t="shared" si="1"/>
        <v>32.697377043409148</v>
      </c>
      <c r="G26" s="22">
        <f t="shared" si="2"/>
        <v>38.310311565544531</v>
      </c>
      <c r="H26" s="52">
        <f t="shared" si="3"/>
        <v>43.923246087679914</v>
      </c>
      <c r="I26" s="51">
        <f t="shared" si="4"/>
        <v>49.536180609815297</v>
      </c>
      <c r="J26" s="6"/>
      <c r="K26" s="22">
        <f t="shared" si="5"/>
        <v>29.329616330127916</v>
      </c>
      <c r="L26" s="22">
        <f t="shared" si="6"/>
        <v>32.697377043409148</v>
      </c>
      <c r="M26" s="22">
        <f t="shared" si="7"/>
        <v>36.065137756690376</v>
      </c>
      <c r="N26" s="22">
        <f t="shared" si="8"/>
        <v>38.310311565544531</v>
      </c>
      <c r="O26" s="53">
        <f t="shared" si="9"/>
        <v>40.555485374398685</v>
      </c>
      <c r="P26" s="51">
        <f t="shared" si="10"/>
        <v>43.923246087679914</v>
      </c>
      <c r="Q26" s="51">
        <f t="shared" si="11"/>
        <v>47.291006800961142</v>
      </c>
    </row>
    <row r="27" spans="1:18" x14ac:dyDescent="0.4">
      <c r="A27" s="9" t="s">
        <v>52</v>
      </c>
      <c r="B27" s="34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37" t="s">
        <v>15</v>
      </c>
      <c r="C28" s="18">
        <v>8.3270955917816671</v>
      </c>
      <c r="D28" s="18">
        <v>2.4479891468780157</v>
      </c>
      <c r="E28" s="49">
        <f t="shared" si="0"/>
        <v>5.8791064449036519</v>
      </c>
      <c r="F28" s="48">
        <f t="shared" si="1"/>
        <v>7.1031010183426595</v>
      </c>
      <c r="G28" s="19">
        <f t="shared" si="2"/>
        <v>8.3270955917816671</v>
      </c>
      <c r="H28" s="19">
        <f t="shared" si="3"/>
        <v>9.5510901652206748</v>
      </c>
      <c r="I28" s="19">
        <f t="shared" si="4"/>
        <v>10.775084738659682</v>
      </c>
      <c r="J28" s="5"/>
      <c r="K28" s="49">
        <f t="shared" si="5"/>
        <v>6.3687042742792546</v>
      </c>
      <c r="L28" s="48">
        <f t="shared" si="6"/>
        <v>7.1031010183426595</v>
      </c>
      <c r="M28" s="50">
        <f t="shared" si="7"/>
        <v>7.8374977624060644</v>
      </c>
      <c r="N28" s="19">
        <f t="shared" si="8"/>
        <v>8.3270955917816671</v>
      </c>
      <c r="O28" s="19">
        <f t="shared" si="9"/>
        <v>8.8166934211572698</v>
      </c>
      <c r="P28" s="19">
        <f t="shared" si="10"/>
        <v>9.5510901652206748</v>
      </c>
      <c r="Q28" s="19">
        <f t="shared" si="11"/>
        <v>10.28548690928408</v>
      </c>
    </row>
    <row r="29" spans="1:18" x14ac:dyDescent="0.4">
      <c r="A29" s="11" t="s">
        <v>62</v>
      </c>
      <c r="B29" s="37" t="s">
        <v>15</v>
      </c>
      <c r="C29" s="18">
        <v>8.520401273270954</v>
      </c>
      <c r="D29" s="18">
        <v>2.2582930779595811</v>
      </c>
      <c r="E29" s="49">
        <f t="shared" si="0"/>
        <v>6.2621081953113729</v>
      </c>
      <c r="F29" s="48">
        <f t="shared" si="1"/>
        <v>7.391254734291163</v>
      </c>
      <c r="G29" s="19">
        <f t="shared" si="2"/>
        <v>8.520401273270954</v>
      </c>
      <c r="H29" s="19">
        <f t="shared" si="3"/>
        <v>9.649547812250745</v>
      </c>
      <c r="I29" s="19">
        <f t="shared" si="4"/>
        <v>10.778694351230534</v>
      </c>
      <c r="J29" s="5"/>
      <c r="K29" s="49">
        <f t="shared" si="5"/>
        <v>6.7137668109032891</v>
      </c>
      <c r="L29" s="48">
        <f t="shared" si="6"/>
        <v>7.391254734291163</v>
      </c>
      <c r="M29" s="50">
        <f t="shared" si="7"/>
        <v>8.0687426576790386</v>
      </c>
      <c r="N29" s="19">
        <f t="shared" si="8"/>
        <v>8.520401273270954</v>
      </c>
      <c r="O29" s="19">
        <f t="shared" si="9"/>
        <v>8.9720598888628693</v>
      </c>
      <c r="P29" s="19">
        <f t="shared" si="10"/>
        <v>9.649547812250745</v>
      </c>
      <c r="Q29" s="19">
        <f t="shared" si="11"/>
        <v>10.327035735638619</v>
      </c>
    </row>
    <row r="30" spans="1:18" x14ac:dyDescent="0.4">
      <c r="A30" s="11" t="s">
        <v>33</v>
      </c>
      <c r="B30" s="37" t="s">
        <v>15</v>
      </c>
      <c r="C30" s="18">
        <v>9.7166972123082509</v>
      </c>
      <c r="D30" s="18">
        <v>2.3565733885232096</v>
      </c>
      <c r="E30" s="49">
        <f t="shared" si="0"/>
        <v>7.3601238237850417</v>
      </c>
      <c r="F30" s="48">
        <f t="shared" si="1"/>
        <v>8.5384105180466463</v>
      </c>
      <c r="G30" s="19">
        <f t="shared" si="2"/>
        <v>9.7166972123082509</v>
      </c>
      <c r="H30" s="19">
        <f t="shared" si="3"/>
        <v>10.894983906569855</v>
      </c>
      <c r="I30" s="27">
        <f t="shared" si="4"/>
        <v>12.07327060083146</v>
      </c>
      <c r="J30" s="5"/>
      <c r="K30" s="49">
        <f t="shared" si="5"/>
        <v>7.831438501489683</v>
      </c>
      <c r="L30" s="48">
        <f t="shared" si="6"/>
        <v>8.5384105180466463</v>
      </c>
      <c r="M30" s="50">
        <f t="shared" si="7"/>
        <v>9.2453825346036087</v>
      </c>
      <c r="N30" s="19">
        <f t="shared" si="8"/>
        <v>9.7166972123082509</v>
      </c>
      <c r="O30" s="19">
        <f t="shared" si="9"/>
        <v>10.188011890012893</v>
      </c>
      <c r="P30" s="19">
        <f t="shared" si="10"/>
        <v>10.894983906569855</v>
      </c>
      <c r="Q30" s="19">
        <f t="shared" si="11"/>
        <v>11.60195592312682</v>
      </c>
    </row>
    <row r="31" spans="1:18" x14ac:dyDescent="0.4">
      <c r="A31" s="11" t="s">
        <v>34</v>
      </c>
      <c r="B31" s="37" t="s">
        <v>38</v>
      </c>
      <c r="C31" s="26">
        <v>5.9687469856274857</v>
      </c>
      <c r="D31" s="26">
        <v>1.3421826177422391</v>
      </c>
      <c r="E31" s="49">
        <f>C31-D31</f>
        <v>4.6265643678852468</v>
      </c>
      <c r="F31" s="48">
        <f>C31-0.5*D31</f>
        <v>5.2976556767563663</v>
      </c>
      <c r="G31" s="19">
        <f>C31</f>
        <v>5.9687469856274857</v>
      </c>
      <c r="H31" s="19">
        <f>C31+0.5*D31</f>
        <v>6.6398382944986052</v>
      </c>
      <c r="I31" s="19">
        <f>C31+D31</f>
        <v>7.3109296033697246</v>
      </c>
      <c r="J31" s="19"/>
      <c r="K31" s="49">
        <f>C31-0.8*D31</f>
        <v>4.8950008914336944</v>
      </c>
      <c r="L31" s="48">
        <f>C31-0.5*D31</f>
        <v>5.2976556767563663</v>
      </c>
      <c r="M31" s="50">
        <f>C31-0.2*D31</f>
        <v>5.7003104620790381</v>
      </c>
      <c r="N31" s="19">
        <f>C31</f>
        <v>5.9687469856274857</v>
      </c>
      <c r="O31" s="19">
        <f>C31+0.2*D31</f>
        <v>6.2371835091759333</v>
      </c>
      <c r="P31" s="19">
        <f>C31+0.5*D31</f>
        <v>6.6398382944986052</v>
      </c>
      <c r="Q31" s="19">
        <f>C31+0.8*D31</f>
        <v>7.042493079821277</v>
      </c>
    </row>
    <row r="32" spans="1:18" x14ac:dyDescent="0.4">
      <c r="A32" s="9" t="s">
        <v>53</v>
      </c>
      <c r="B32" s="37" t="s">
        <v>37</v>
      </c>
      <c r="C32" s="19">
        <v>26.56419407736087</v>
      </c>
      <c r="D32" s="19">
        <v>5.738707496603733</v>
      </c>
      <c r="E32" s="49">
        <f t="shared" si="0"/>
        <v>20.825486580757136</v>
      </c>
      <c r="F32" s="48">
        <f t="shared" si="1"/>
        <v>23.694840329059005</v>
      </c>
      <c r="G32" s="19">
        <f t="shared" si="2"/>
        <v>26.56419407736087</v>
      </c>
      <c r="H32" s="19">
        <f t="shared" si="3"/>
        <v>29.433547825662735</v>
      </c>
      <c r="I32" s="19">
        <f t="shared" si="4"/>
        <v>32.302901573964604</v>
      </c>
      <c r="J32" s="5"/>
      <c r="K32" s="49">
        <f t="shared" si="5"/>
        <v>21.973228080077885</v>
      </c>
      <c r="L32" s="48">
        <f t="shared" si="6"/>
        <v>23.694840329059005</v>
      </c>
      <c r="M32" s="50">
        <f t="shared" si="7"/>
        <v>25.416452578040122</v>
      </c>
      <c r="N32" s="19">
        <f t="shared" si="8"/>
        <v>26.56419407736087</v>
      </c>
      <c r="O32" s="19">
        <f t="shared" si="9"/>
        <v>27.711935576681618</v>
      </c>
      <c r="P32" s="19">
        <f t="shared" si="10"/>
        <v>29.433547825662735</v>
      </c>
      <c r="Q32" s="19">
        <f t="shared" si="11"/>
        <v>31.155160074643856</v>
      </c>
    </row>
    <row r="33" spans="1:18" x14ac:dyDescent="0.4">
      <c r="A33" s="13" t="s">
        <v>71</v>
      </c>
      <c r="B33" s="38" t="s">
        <v>17</v>
      </c>
      <c r="C33" s="47">
        <v>16.847496865052626</v>
      </c>
      <c r="D33" s="47">
        <v>4.3200832278407075</v>
      </c>
      <c r="E33" s="51">
        <f t="shared" si="0"/>
        <v>12.527413637211918</v>
      </c>
      <c r="F33" s="52">
        <f t="shared" si="1"/>
        <v>14.687455251132272</v>
      </c>
      <c r="G33" s="22">
        <f t="shared" si="2"/>
        <v>16.847496865052626</v>
      </c>
      <c r="H33" s="22">
        <f t="shared" si="3"/>
        <v>19.007538478972979</v>
      </c>
      <c r="I33" s="22">
        <f t="shared" si="4"/>
        <v>21.167580092893335</v>
      </c>
      <c r="J33" s="22"/>
      <c r="K33" s="51">
        <f t="shared" si="5"/>
        <v>13.39143028278006</v>
      </c>
      <c r="L33" s="52">
        <f t="shared" si="6"/>
        <v>14.687455251132272</v>
      </c>
      <c r="M33" s="53">
        <f t="shared" si="7"/>
        <v>15.983480219484484</v>
      </c>
      <c r="N33" s="22">
        <f t="shared" si="8"/>
        <v>16.847496865052626</v>
      </c>
      <c r="O33" s="22">
        <f t="shared" si="9"/>
        <v>17.711513510620769</v>
      </c>
      <c r="P33" s="22">
        <f t="shared" si="10"/>
        <v>19.007538478972979</v>
      </c>
      <c r="Q33" s="22">
        <f t="shared" si="11"/>
        <v>20.303563447325192</v>
      </c>
      <c r="R33" s="44"/>
    </row>
    <row r="34" spans="1:18" x14ac:dyDescent="0.4">
      <c r="A34" s="9" t="s">
        <v>72</v>
      </c>
      <c r="B34" s="4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37" t="s">
        <v>39</v>
      </c>
      <c r="C35" s="26">
        <v>58.179511912800322</v>
      </c>
      <c r="D35" s="26">
        <v>15.951507792124362</v>
      </c>
      <c r="E35" s="19">
        <f t="shared" si="0"/>
        <v>42.228004120675962</v>
      </c>
      <c r="F35" s="19">
        <f t="shared" si="1"/>
        <v>50.203758016738142</v>
      </c>
      <c r="G35" s="19">
        <f t="shared" si="2"/>
        <v>58.179511912800322</v>
      </c>
      <c r="H35" s="48">
        <f t="shared" si="3"/>
        <v>66.155265808862509</v>
      </c>
      <c r="I35" s="49">
        <f t="shared" si="4"/>
        <v>74.131019704924682</v>
      </c>
      <c r="J35" s="19"/>
      <c r="K35" s="19">
        <f t="shared" si="5"/>
        <v>45.418305679100833</v>
      </c>
      <c r="L35" s="19">
        <f t="shared" si="6"/>
        <v>50.203758016738142</v>
      </c>
      <c r="M35" s="19">
        <f t="shared" si="7"/>
        <v>54.989210354375452</v>
      </c>
      <c r="N35" s="19">
        <f t="shared" si="8"/>
        <v>58.179511912800322</v>
      </c>
      <c r="O35" s="50">
        <f t="shared" si="9"/>
        <v>61.369813471225193</v>
      </c>
      <c r="P35" s="48">
        <f t="shared" si="10"/>
        <v>66.155265808862509</v>
      </c>
      <c r="Q35" s="49">
        <f t="shared" si="11"/>
        <v>70.940718146499819</v>
      </c>
      <c r="R35" s="45"/>
    </row>
    <row r="36" spans="1:18" x14ac:dyDescent="0.4">
      <c r="A36" s="17" t="s">
        <v>35</v>
      </c>
      <c r="B36" s="38" t="s">
        <v>40</v>
      </c>
      <c r="C36" s="47">
        <v>60.214526864087887</v>
      </c>
      <c r="D36" s="47">
        <v>11.347997586527523</v>
      </c>
      <c r="E36" s="22">
        <f t="shared" si="0"/>
        <v>48.86652927756036</v>
      </c>
      <c r="F36" s="22">
        <f t="shared" si="1"/>
        <v>54.540528070824124</v>
      </c>
      <c r="G36" s="22">
        <f t="shared" si="2"/>
        <v>60.214526864087887</v>
      </c>
      <c r="H36" s="52">
        <f t="shared" si="3"/>
        <v>65.88852565735165</v>
      </c>
      <c r="I36" s="51">
        <f t="shared" si="4"/>
        <v>71.562524450615413</v>
      </c>
      <c r="J36" s="22"/>
      <c r="K36" s="22">
        <f t="shared" si="5"/>
        <v>51.136128794865868</v>
      </c>
      <c r="L36" s="22">
        <f t="shared" si="6"/>
        <v>54.540528070824124</v>
      </c>
      <c r="M36" s="22">
        <f t="shared" si="7"/>
        <v>57.944927346782379</v>
      </c>
      <c r="N36" s="22">
        <f t="shared" si="8"/>
        <v>60.214526864087887</v>
      </c>
      <c r="O36" s="53">
        <f t="shared" si="9"/>
        <v>62.484126381393395</v>
      </c>
      <c r="P36" s="52">
        <f t="shared" si="10"/>
        <v>65.88852565735165</v>
      </c>
      <c r="Q36" s="51">
        <f t="shared" si="11"/>
        <v>69.292924933309905</v>
      </c>
      <c r="R36" s="44"/>
    </row>
    <row r="37" spans="1:18" x14ac:dyDescent="0.4">
      <c r="A37" s="9" t="s">
        <v>73</v>
      </c>
      <c r="B37" s="40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37" t="s">
        <v>18</v>
      </c>
      <c r="C38" s="19">
        <v>22.632294781518315</v>
      </c>
      <c r="D38" s="19">
        <v>7.4136765254804144</v>
      </c>
      <c r="E38" s="19">
        <f t="shared" si="0"/>
        <v>15.2186182560379</v>
      </c>
      <c r="F38" s="19">
        <f t="shared" si="1"/>
        <v>18.925456518778109</v>
      </c>
      <c r="G38" s="19">
        <f t="shared" si="2"/>
        <v>22.632294781518315</v>
      </c>
      <c r="H38" s="48">
        <f t="shared" si="3"/>
        <v>26.339133044258521</v>
      </c>
      <c r="I38" s="49">
        <f t="shared" si="4"/>
        <v>30.04597130699873</v>
      </c>
      <c r="J38" s="5"/>
      <c r="K38" s="19">
        <f t="shared" si="5"/>
        <v>16.701353561133985</v>
      </c>
      <c r="L38" s="19">
        <f t="shared" si="6"/>
        <v>18.925456518778109</v>
      </c>
      <c r="M38" s="19">
        <f t="shared" si="7"/>
        <v>21.149559476422233</v>
      </c>
      <c r="N38" s="19">
        <f t="shared" si="8"/>
        <v>22.632294781518315</v>
      </c>
      <c r="O38" s="50">
        <f t="shared" si="9"/>
        <v>24.115030086614397</v>
      </c>
      <c r="P38" s="48">
        <f t="shared" si="10"/>
        <v>26.339133044258521</v>
      </c>
      <c r="Q38" s="49">
        <f t="shared" si="11"/>
        <v>28.563236001902645</v>
      </c>
    </row>
    <row r="39" spans="1:18" x14ac:dyDescent="0.4">
      <c r="A39" s="17" t="s">
        <v>20</v>
      </c>
      <c r="B39" s="38" t="s">
        <v>41</v>
      </c>
      <c r="C39" s="22">
        <v>29.282145268640821</v>
      </c>
      <c r="D39" s="22">
        <v>6.3499292815046662</v>
      </c>
      <c r="E39" s="22">
        <f t="shared" si="0"/>
        <v>22.932215987136154</v>
      </c>
      <c r="F39" s="22">
        <f t="shared" si="1"/>
        <v>26.107180627888489</v>
      </c>
      <c r="G39" s="22">
        <f t="shared" si="2"/>
        <v>29.282145268640821</v>
      </c>
      <c r="H39" s="52">
        <f t="shared" si="3"/>
        <v>32.457109909393154</v>
      </c>
      <c r="I39" s="51">
        <f t="shared" si="4"/>
        <v>35.632074550145489</v>
      </c>
      <c r="J39" s="6"/>
      <c r="K39" s="22">
        <f t="shared" si="5"/>
        <v>24.202201843437088</v>
      </c>
      <c r="L39" s="22">
        <f t="shared" si="6"/>
        <v>26.107180627888489</v>
      </c>
      <c r="M39" s="22">
        <f t="shared" si="7"/>
        <v>28.012159412339887</v>
      </c>
      <c r="N39" s="22">
        <f t="shared" si="8"/>
        <v>29.282145268640821</v>
      </c>
      <c r="O39" s="53">
        <f t="shared" si="9"/>
        <v>30.552131124941756</v>
      </c>
      <c r="P39" s="52">
        <f t="shared" si="10"/>
        <v>32.457109909393154</v>
      </c>
      <c r="Q39" s="51">
        <f t="shared" si="11"/>
        <v>34.362088693844555</v>
      </c>
    </row>
    <row r="40" spans="1:18" ht="36.7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AD7BC-1BCE-4CD4-B800-1E72F3CDA3FA}">
  <sheetPr codeName="Sheet47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46" t="s">
        <v>115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2</v>
      </c>
      <c r="F2" s="66"/>
      <c r="G2" s="66"/>
      <c r="H2" s="66"/>
      <c r="I2" s="66"/>
      <c r="J2" s="41"/>
      <c r="K2" s="63" t="s">
        <v>14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7.7007492620903575</v>
      </c>
      <c r="D5" s="18">
        <v>2.1971199218125057</v>
      </c>
      <c r="E5" s="19">
        <f>C5-D5</f>
        <v>5.5036293402778522</v>
      </c>
      <c r="F5" s="19">
        <f>C5-0.5*D5</f>
        <v>6.6021893011841044</v>
      </c>
      <c r="G5" s="19">
        <f>C5</f>
        <v>7.7007492620903575</v>
      </c>
      <c r="H5" s="48">
        <f>C5+0.5*D5</f>
        <v>8.7993092229966106</v>
      </c>
      <c r="I5" s="49">
        <f>C5+D5</f>
        <v>9.8978691839028627</v>
      </c>
      <c r="J5" s="5"/>
      <c r="K5" s="19">
        <f>C5-0.8*D5</f>
        <v>5.9430533246403527</v>
      </c>
      <c r="L5" s="19">
        <f>C5-0.5*D5</f>
        <v>6.6021893011841044</v>
      </c>
      <c r="M5" s="19">
        <f>C5-0.2*D5</f>
        <v>7.2613252777278561</v>
      </c>
      <c r="N5" s="19">
        <f>C5</f>
        <v>7.7007492620903575</v>
      </c>
      <c r="O5" s="50">
        <f>C5+0.2*D5</f>
        <v>8.1401732464528589</v>
      </c>
      <c r="P5" s="48">
        <f>C5+0.5*D5</f>
        <v>8.7993092229966106</v>
      </c>
      <c r="Q5" s="49">
        <f>C5+0.8*D5</f>
        <v>9.4584451995403622</v>
      </c>
    </row>
    <row r="6" spans="1:18" x14ac:dyDescent="0.4">
      <c r="A6" s="11" t="s">
        <v>47</v>
      </c>
      <c r="B6" s="12" t="s">
        <v>15</v>
      </c>
      <c r="C6" s="18">
        <v>8.5257700749261964</v>
      </c>
      <c r="D6" s="18">
        <v>2.0097114222489965</v>
      </c>
      <c r="E6" s="19">
        <f t="shared" ref="E6:E39" si="0">C6-D6</f>
        <v>6.5160586526772004</v>
      </c>
      <c r="F6" s="19">
        <f t="shared" ref="F6:F39" si="1">C6-0.5*D6</f>
        <v>7.5209143638016984</v>
      </c>
      <c r="G6" s="19">
        <f t="shared" ref="G6:G39" si="2">C6</f>
        <v>8.5257700749261964</v>
      </c>
      <c r="H6" s="48">
        <f t="shared" ref="H6:H39" si="3">C6+0.5*D6</f>
        <v>9.5306257860506953</v>
      </c>
      <c r="I6" s="49">
        <f t="shared" ref="I6:I39" si="4">C6+D6</f>
        <v>10.535481497175192</v>
      </c>
      <c r="J6" s="5"/>
      <c r="K6" s="19">
        <f t="shared" ref="K6:K39" si="5">C6-0.8*D6</f>
        <v>6.9180009371269993</v>
      </c>
      <c r="L6" s="19">
        <f t="shared" ref="L6:L39" si="6">C6-0.5*D6</f>
        <v>7.5209143638016984</v>
      </c>
      <c r="M6" s="19">
        <f t="shared" ref="M6:M39" si="7">C6-0.2*D6</f>
        <v>8.1238277904763976</v>
      </c>
      <c r="N6" s="19">
        <f t="shared" ref="N6:N39" si="8">C6</f>
        <v>8.5257700749261964</v>
      </c>
      <c r="O6" s="50">
        <f t="shared" ref="O6:O39" si="9">C6+0.2*D6</f>
        <v>8.9277123593759953</v>
      </c>
      <c r="P6" s="48">
        <f t="shared" ref="P6:P39" si="10">C6+0.5*D6</f>
        <v>9.5306257860506953</v>
      </c>
      <c r="Q6" s="49">
        <f t="shared" ref="Q6:Q39" si="11">C6+0.8*D6</f>
        <v>10.133539212725394</v>
      </c>
    </row>
    <row r="7" spans="1:18" x14ac:dyDescent="0.4">
      <c r="A7" s="11" t="s">
        <v>22</v>
      </c>
      <c r="B7" s="12" t="s">
        <v>16</v>
      </c>
      <c r="C7" s="18">
        <v>2.2738212366608792</v>
      </c>
      <c r="D7" s="18">
        <v>1.1229756828754012</v>
      </c>
      <c r="E7" s="19">
        <f t="shared" si="0"/>
        <v>1.150845553785478</v>
      </c>
      <c r="F7" s="19">
        <f t="shared" si="1"/>
        <v>1.7123333952231787</v>
      </c>
      <c r="G7" s="19">
        <f t="shared" si="2"/>
        <v>2.2738212366608792</v>
      </c>
      <c r="H7" s="48">
        <f t="shared" si="3"/>
        <v>2.8353090780985797</v>
      </c>
      <c r="I7" s="49">
        <f t="shared" si="4"/>
        <v>3.3967969195362802</v>
      </c>
      <c r="J7" s="5"/>
      <c r="K7" s="19">
        <f t="shared" si="5"/>
        <v>1.3754406903605583</v>
      </c>
      <c r="L7" s="19">
        <f t="shared" si="6"/>
        <v>1.7123333952231787</v>
      </c>
      <c r="M7" s="19">
        <f t="shared" si="7"/>
        <v>2.0492261000857992</v>
      </c>
      <c r="N7" s="19">
        <f t="shared" si="8"/>
        <v>2.2738212366608792</v>
      </c>
      <c r="O7" s="50">
        <f t="shared" si="9"/>
        <v>2.4984163732359592</v>
      </c>
      <c r="P7" s="48">
        <f t="shared" si="10"/>
        <v>2.8353090780985797</v>
      </c>
      <c r="Q7" s="49">
        <f t="shared" si="11"/>
        <v>3.1722017829612001</v>
      </c>
    </row>
    <row r="8" spans="1:18" x14ac:dyDescent="0.4">
      <c r="A8" s="11" t="s">
        <v>23</v>
      </c>
      <c r="B8" s="12" t="s">
        <v>15</v>
      </c>
      <c r="C8" s="18">
        <v>6.0110497237568916</v>
      </c>
      <c r="D8" s="18">
        <v>1.9282934626753399</v>
      </c>
      <c r="E8" s="19">
        <f t="shared" si="0"/>
        <v>4.0827562610815518</v>
      </c>
      <c r="F8" s="19">
        <f t="shared" si="1"/>
        <v>5.0469029924192217</v>
      </c>
      <c r="G8" s="19">
        <f t="shared" si="2"/>
        <v>6.0110497237568916</v>
      </c>
      <c r="H8" s="48">
        <f t="shared" si="3"/>
        <v>6.9751964550945615</v>
      </c>
      <c r="I8" s="49">
        <f t="shared" si="4"/>
        <v>7.9393431864322315</v>
      </c>
      <c r="J8" s="5"/>
      <c r="K8" s="19">
        <f t="shared" si="5"/>
        <v>4.4684149536166196</v>
      </c>
      <c r="L8" s="19">
        <f t="shared" si="6"/>
        <v>5.0469029924192217</v>
      </c>
      <c r="M8" s="19">
        <f t="shared" si="7"/>
        <v>5.6253910312218238</v>
      </c>
      <c r="N8" s="19">
        <f t="shared" si="8"/>
        <v>6.0110497237568916</v>
      </c>
      <c r="O8" s="50">
        <f t="shared" si="9"/>
        <v>6.3967084162919594</v>
      </c>
      <c r="P8" s="48">
        <f t="shared" si="10"/>
        <v>6.9751964550945615</v>
      </c>
      <c r="Q8" s="49">
        <f t="shared" si="11"/>
        <v>7.5536844938971637</v>
      </c>
    </row>
    <row r="9" spans="1:18" x14ac:dyDescent="0.4">
      <c r="A9" s="11" t="s">
        <v>24</v>
      </c>
      <c r="B9" s="12" t="s">
        <v>16</v>
      </c>
      <c r="C9" s="18">
        <v>2.2486944675698122</v>
      </c>
      <c r="D9" s="18">
        <v>0.96560552720996984</v>
      </c>
      <c r="E9" s="19">
        <f t="shared" si="0"/>
        <v>1.2830889403598422</v>
      </c>
      <c r="F9" s="19">
        <f t="shared" si="1"/>
        <v>1.7658917039648272</v>
      </c>
      <c r="G9" s="19">
        <f t="shared" si="2"/>
        <v>2.2486944675698122</v>
      </c>
      <c r="H9" s="48">
        <f t="shared" si="3"/>
        <v>2.7314972311747971</v>
      </c>
      <c r="I9" s="49">
        <f t="shared" si="4"/>
        <v>3.2142999947797821</v>
      </c>
      <c r="J9" s="5"/>
      <c r="K9" s="19">
        <f t="shared" si="5"/>
        <v>1.4762100458018361</v>
      </c>
      <c r="L9" s="19">
        <f t="shared" si="6"/>
        <v>1.7658917039648272</v>
      </c>
      <c r="M9" s="19">
        <f t="shared" si="7"/>
        <v>2.0555733621278183</v>
      </c>
      <c r="N9" s="19">
        <f t="shared" si="8"/>
        <v>2.2486944675698122</v>
      </c>
      <c r="O9" s="50">
        <f t="shared" si="9"/>
        <v>2.4418155730118061</v>
      </c>
      <c r="P9" s="48">
        <f t="shared" si="10"/>
        <v>2.7314972311747971</v>
      </c>
      <c r="Q9" s="49">
        <f t="shared" si="11"/>
        <v>3.0211788893377882</v>
      </c>
    </row>
    <row r="10" spans="1:18" x14ac:dyDescent="0.4">
      <c r="A10" s="9" t="s">
        <v>25</v>
      </c>
      <c r="B10" s="12" t="s">
        <v>18</v>
      </c>
      <c r="C10" s="20">
        <v>26.760084765004052</v>
      </c>
      <c r="D10" s="20">
        <v>5.5719461652009592</v>
      </c>
      <c r="E10" s="19">
        <f t="shared" si="0"/>
        <v>21.188138599803093</v>
      </c>
      <c r="F10" s="19">
        <f t="shared" si="1"/>
        <v>23.974111682403574</v>
      </c>
      <c r="G10" s="19">
        <f t="shared" si="2"/>
        <v>26.760084765004052</v>
      </c>
      <c r="H10" s="48">
        <f t="shared" si="3"/>
        <v>29.54605784760453</v>
      </c>
      <c r="I10" s="49">
        <f t="shared" si="4"/>
        <v>32.332030930205008</v>
      </c>
      <c r="J10" s="5"/>
      <c r="K10" s="19">
        <f t="shared" si="5"/>
        <v>22.302527832843285</v>
      </c>
      <c r="L10" s="19">
        <f t="shared" si="6"/>
        <v>23.974111682403574</v>
      </c>
      <c r="M10" s="19">
        <f t="shared" si="7"/>
        <v>25.64569553196386</v>
      </c>
      <c r="N10" s="19">
        <f t="shared" si="8"/>
        <v>26.760084765004052</v>
      </c>
      <c r="O10" s="50">
        <f t="shared" si="9"/>
        <v>27.874473998044245</v>
      </c>
      <c r="P10" s="48">
        <f t="shared" si="10"/>
        <v>29.54605784760453</v>
      </c>
      <c r="Q10" s="49">
        <f t="shared" si="11"/>
        <v>31.217641697164819</v>
      </c>
      <c r="R10" s="1"/>
    </row>
    <row r="11" spans="1:18" x14ac:dyDescent="0.4">
      <c r="A11" s="11" t="s">
        <v>63</v>
      </c>
      <c r="B11" s="12" t="s">
        <v>15</v>
      </c>
      <c r="C11" s="18">
        <v>6.6791795958525544</v>
      </c>
      <c r="D11" s="18">
        <v>2.1271467813052554</v>
      </c>
      <c r="E11" s="49">
        <f t="shared" si="0"/>
        <v>4.5520328145472995</v>
      </c>
      <c r="F11" s="48">
        <f t="shared" si="1"/>
        <v>5.6156062051999269</v>
      </c>
      <c r="G11" s="19">
        <f t="shared" si="2"/>
        <v>6.6791795958525544</v>
      </c>
      <c r="H11" s="19">
        <f t="shared" si="3"/>
        <v>7.7427529865051818</v>
      </c>
      <c r="I11" s="19">
        <f t="shared" si="4"/>
        <v>8.8063263771578093</v>
      </c>
      <c r="J11" s="5"/>
      <c r="K11" s="49">
        <f t="shared" si="5"/>
        <v>4.9774621708083497</v>
      </c>
      <c r="L11" s="48">
        <f t="shared" si="6"/>
        <v>5.6156062051999269</v>
      </c>
      <c r="M11" s="50">
        <f t="shared" si="7"/>
        <v>6.2537502395915032</v>
      </c>
      <c r="N11" s="19">
        <f t="shared" si="8"/>
        <v>6.6791795958525544</v>
      </c>
      <c r="O11" s="19">
        <f t="shared" si="9"/>
        <v>7.1046089521136055</v>
      </c>
      <c r="P11" s="19">
        <f t="shared" si="10"/>
        <v>7.7427529865051818</v>
      </c>
      <c r="Q11" s="19">
        <f t="shared" si="11"/>
        <v>8.380897020896759</v>
      </c>
    </row>
    <row r="12" spans="1:18" x14ac:dyDescent="0.4">
      <c r="A12" s="11" t="s">
        <v>26</v>
      </c>
      <c r="B12" s="12" t="s">
        <v>16</v>
      </c>
      <c r="C12" s="18">
        <v>2.7913418602891307</v>
      </c>
      <c r="D12" s="18">
        <v>0.7943054167805581</v>
      </c>
      <c r="E12" s="49">
        <f t="shared" si="0"/>
        <v>1.9970364435085726</v>
      </c>
      <c r="F12" s="48">
        <f t="shared" si="1"/>
        <v>2.3941891518988516</v>
      </c>
      <c r="G12" s="19">
        <f t="shared" si="2"/>
        <v>2.7913418602891307</v>
      </c>
      <c r="H12" s="19">
        <f t="shared" si="3"/>
        <v>3.1884945686794097</v>
      </c>
      <c r="I12" s="19">
        <f t="shared" si="4"/>
        <v>3.5856472770696888</v>
      </c>
      <c r="J12" s="5"/>
      <c r="K12" s="49">
        <f t="shared" si="5"/>
        <v>2.1558975268646843</v>
      </c>
      <c r="L12" s="48">
        <f t="shared" si="6"/>
        <v>2.3941891518988516</v>
      </c>
      <c r="M12" s="50">
        <f t="shared" si="7"/>
        <v>2.632480776933019</v>
      </c>
      <c r="N12" s="19">
        <f t="shared" si="8"/>
        <v>2.7913418602891307</v>
      </c>
      <c r="O12" s="19">
        <f t="shared" si="9"/>
        <v>2.9502029436452424</v>
      </c>
      <c r="P12" s="19">
        <f t="shared" si="10"/>
        <v>3.1884945686794097</v>
      </c>
      <c r="Q12" s="19">
        <f t="shared" si="11"/>
        <v>3.4267861937135771</v>
      </c>
    </row>
    <row r="13" spans="1:18" x14ac:dyDescent="0.4">
      <c r="A13" s="11" t="s">
        <v>27</v>
      </c>
      <c r="B13" s="12" t="s">
        <v>16</v>
      </c>
      <c r="C13" s="18">
        <v>2.8149549685915294</v>
      </c>
      <c r="D13" s="18">
        <v>0.76591821155873341</v>
      </c>
      <c r="E13" s="49">
        <f t="shared" si="0"/>
        <v>2.0490367570327961</v>
      </c>
      <c r="F13" s="48">
        <f t="shared" si="1"/>
        <v>2.4319958628121627</v>
      </c>
      <c r="G13" s="19">
        <f t="shared" si="2"/>
        <v>2.8149549685915294</v>
      </c>
      <c r="H13" s="19">
        <f t="shared" si="3"/>
        <v>3.197914074370896</v>
      </c>
      <c r="I13" s="19">
        <f t="shared" si="4"/>
        <v>3.5808731801502627</v>
      </c>
      <c r="J13" s="5"/>
      <c r="K13" s="49">
        <f t="shared" si="5"/>
        <v>2.2022203993445428</v>
      </c>
      <c r="L13" s="48">
        <f t="shared" si="6"/>
        <v>2.4319958628121627</v>
      </c>
      <c r="M13" s="50">
        <f t="shared" si="7"/>
        <v>2.6617713262797826</v>
      </c>
      <c r="N13" s="19">
        <f t="shared" si="8"/>
        <v>2.8149549685915294</v>
      </c>
      <c r="O13" s="19">
        <f t="shared" si="9"/>
        <v>2.9681386109032761</v>
      </c>
      <c r="P13" s="19">
        <f t="shared" si="10"/>
        <v>3.197914074370896</v>
      </c>
      <c r="Q13" s="19">
        <f t="shared" si="11"/>
        <v>3.4276895378385159</v>
      </c>
    </row>
    <row r="14" spans="1:18" x14ac:dyDescent="0.4">
      <c r="A14" s="11" t="s">
        <v>28</v>
      </c>
      <c r="B14" s="12" t="s">
        <v>16</v>
      </c>
      <c r="C14" s="18">
        <v>2.7659880420797696</v>
      </c>
      <c r="D14" s="18">
        <v>0.83955150659236866</v>
      </c>
      <c r="E14" s="49">
        <f t="shared" si="0"/>
        <v>1.9264365354874009</v>
      </c>
      <c r="F14" s="48">
        <f t="shared" si="1"/>
        <v>2.346212288783585</v>
      </c>
      <c r="G14" s="19">
        <f t="shared" si="2"/>
        <v>2.7659880420797696</v>
      </c>
      <c r="H14" s="19">
        <f t="shared" si="3"/>
        <v>3.1857637953759541</v>
      </c>
      <c r="I14" s="19">
        <f t="shared" si="4"/>
        <v>3.6055395486721382</v>
      </c>
      <c r="J14" s="5"/>
      <c r="K14" s="49">
        <f t="shared" si="5"/>
        <v>2.0943468368058746</v>
      </c>
      <c r="L14" s="48">
        <f t="shared" si="6"/>
        <v>2.346212288783585</v>
      </c>
      <c r="M14" s="50">
        <f t="shared" si="7"/>
        <v>2.5980777407612958</v>
      </c>
      <c r="N14" s="19">
        <f t="shared" si="8"/>
        <v>2.7659880420797696</v>
      </c>
      <c r="O14" s="19">
        <f t="shared" si="9"/>
        <v>2.9338983433982433</v>
      </c>
      <c r="P14" s="19">
        <f t="shared" si="10"/>
        <v>3.1857637953759541</v>
      </c>
      <c r="Q14" s="19">
        <f t="shared" si="11"/>
        <v>3.4376292473536645</v>
      </c>
    </row>
    <row r="15" spans="1:18" x14ac:dyDescent="0.4">
      <c r="A15" s="13" t="s">
        <v>48</v>
      </c>
      <c r="B15" s="14" t="s">
        <v>17</v>
      </c>
      <c r="C15" s="21">
        <v>15.051464466812993</v>
      </c>
      <c r="D15" s="21">
        <v>3.3056411494922453</v>
      </c>
      <c r="E15" s="51">
        <f t="shared" si="0"/>
        <v>11.745823317320747</v>
      </c>
      <c r="F15" s="52">
        <f t="shared" si="1"/>
        <v>13.39864389206687</v>
      </c>
      <c r="G15" s="22">
        <f t="shared" si="2"/>
        <v>15.051464466812993</v>
      </c>
      <c r="H15" s="22">
        <f t="shared" si="3"/>
        <v>16.704285041559114</v>
      </c>
      <c r="I15" s="22">
        <f t="shared" si="4"/>
        <v>18.357105616305237</v>
      </c>
      <c r="J15" s="6"/>
      <c r="K15" s="51">
        <f t="shared" si="5"/>
        <v>12.406951547219197</v>
      </c>
      <c r="L15" s="52">
        <f t="shared" si="6"/>
        <v>13.39864389206687</v>
      </c>
      <c r="M15" s="53">
        <f t="shared" si="7"/>
        <v>14.390336236914544</v>
      </c>
      <c r="N15" s="22">
        <f t="shared" si="8"/>
        <v>15.051464466812993</v>
      </c>
      <c r="O15" s="22">
        <f t="shared" si="9"/>
        <v>15.712592696711441</v>
      </c>
      <c r="P15" s="22">
        <f t="shared" si="10"/>
        <v>16.704285041559114</v>
      </c>
      <c r="Q15" s="22">
        <f t="shared" si="11"/>
        <v>17.695977386406788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6.5282676152274464</v>
      </c>
      <c r="D17" s="18">
        <v>2.351471799105517</v>
      </c>
      <c r="E17" s="49">
        <f t="shared" si="0"/>
        <v>4.1767958161219294</v>
      </c>
      <c r="F17" s="48">
        <f t="shared" si="1"/>
        <v>5.3525317156746883</v>
      </c>
      <c r="G17" s="19">
        <f t="shared" si="2"/>
        <v>6.5282676152274464</v>
      </c>
      <c r="H17" s="19">
        <f t="shared" si="3"/>
        <v>7.7040035147802044</v>
      </c>
      <c r="I17" s="19">
        <f t="shared" si="4"/>
        <v>8.8797394143329633</v>
      </c>
      <c r="J17" s="5"/>
      <c r="K17" s="49">
        <f t="shared" si="5"/>
        <v>4.647090175943033</v>
      </c>
      <c r="L17" s="48">
        <f t="shared" si="6"/>
        <v>5.3525317156746883</v>
      </c>
      <c r="M17" s="50">
        <f t="shared" si="7"/>
        <v>6.0579732554063428</v>
      </c>
      <c r="N17" s="19">
        <f t="shared" si="8"/>
        <v>6.5282676152274464</v>
      </c>
      <c r="O17" s="19">
        <f t="shared" si="9"/>
        <v>6.9985619750485499</v>
      </c>
      <c r="P17" s="19">
        <f t="shared" si="10"/>
        <v>7.7040035147802044</v>
      </c>
      <c r="Q17" s="19">
        <f t="shared" si="11"/>
        <v>8.4094450545118598</v>
      </c>
    </row>
    <row r="18" spans="1:18" x14ac:dyDescent="0.4">
      <c r="A18" s="11" t="s">
        <v>30</v>
      </c>
      <c r="B18" s="12" t="s">
        <v>15</v>
      </c>
      <c r="C18" s="18">
        <v>6.2788163172632903</v>
      </c>
      <c r="D18" s="18">
        <v>2.4043752487087393</v>
      </c>
      <c r="E18" s="19">
        <f t="shared" si="0"/>
        <v>3.8744410685545509</v>
      </c>
      <c r="F18" s="19">
        <f t="shared" si="1"/>
        <v>5.0766286929089208</v>
      </c>
      <c r="G18" s="19">
        <f t="shared" si="2"/>
        <v>6.2788163172632903</v>
      </c>
      <c r="H18" s="48">
        <f t="shared" si="3"/>
        <v>7.4810039416176597</v>
      </c>
      <c r="I18" s="49">
        <f t="shared" si="4"/>
        <v>8.6831915659720291</v>
      </c>
      <c r="J18" s="5"/>
      <c r="K18" s="19">
        <f t="shared" si="5"/>
        <v>4.3553161182962992</v>
      </c>
      <c r="L18" s="19">
        <f t="shared" si="6"/>
        <v>5.0766286929089208</v>
      </c>
      <c r="M18" s="19">
        <f t="shared" si="7"/>
        <v>5.7979412675215425</v>
      </c>
      <c r="N18" s="19">
        <f t="shared" si="8"/>
        <v>6.2788163172632903</v>
      </c>
      <c r="O18" s="50">
        <f t="shared" si="9"/>
        <v>6.759691367005038</v>
      </c>
      <c r="P18" s="49">
        <f t="shared" si="10"/>
        <v>7.4810039416176597</v>
      </c>
      <c r="Q18" s="49">
        <f t="shared" si="11"/>
        <v>8.2023165162302814</v>
      </c>
    </row>
    <row r="19" spans="1:18" x14ac:dyDescent="0.4">
      <c r="A19" s="11" t="s">
        <v>59</v>
      </c>
      <c r="B19" s="12" t="s">
        <v>15</v>
      </c>
      <c r="C19" s="18">
        <v>6.879815333383795</v>
      </c>
      <c r="D19" s="18">
        <v>2.5485469070386229</v>
      </c>
      <c r="E19" s="19">
        <f t="shared" si="0"/>
        <v>4.3312684263451722</v>
      </c>
      <c r="F19" s="19">
        <f t="shared" si="1"/>
        <v>5.605541879864484</v>
      </c>
      <c r="G19" s="19">
        <f t="shared" si="2"/>
        <v>6.879815333383795</v>
      </c>
      <c r="H19" s="48">
        <f t="shared" si="3"/>
        <v>8.154088786903106</v>
      </c>
      <c r="I19" s="49">
        <f t="shared" si="4"/>
        <v>9.4283622404224179</v>
      </c>
      <c r="J19" s="5"/>
      <c r="K19" s="19">
        <f t="shared" si="5"/>
        <v>4.8409778077528962</v>
      </c>
      <c r="L19" s="19">
        <f t="shared" si="6"/>
        <v>5.605541879864484</v>
      </c>
      <c r="M19" s="19">
        <f t="shared" si="7"/>
        <v>6.3701059519760701</v>
      </c>
      <c r="N19" s="19">
        <f t="shared" si="8"/>
        <v>6.879815333383795</v>
      </c>
      <c r="O19" s="50">
        <f t="shared" si="9"/>
        <v>7.38952471479152</v>
      </c>
      <c r="P19" s="49">
        <f t="shared" si="10"/>
        <v>8.154088786903106</v>
      </c>
      <c r="Q19" s="49">
        <f t="shared" si="11"/>
        <v>8.9186528590146938</v>
      </c>
    </row>
    <row r="20" spans="1:18" x14ac:dyDescent="0.4">
      <c r="A20" s="11" t="s">
        <v>60</v>
      </c>
      <c r="B20" s="12" t="s">
        <v>15</v>
      </c>
      <c r="C20" s="24">
        <v>6.0577461590857364</v>
      </c>
      <c r="D20" s="24">
        <v>2.2920134686085265</v>
      </c>
      <c r="E20" s="19">
        <f t="shared" si="0"/>
        <v>3.7657326904772099</v>
      </c>
      <c r="F20" s="19">
        <f t="shared" si="1"/>
        <v>4.911739424781473</v>
      </c>
      <c r="G20" s="19">
        <f t="shared" si="2"/>
        <v>6.0577461590857364</v>
      </c>
      <c r="H20" s="48">
        <f t="shared" si="3"/>
        <v>7.2037528933899999</v>
      </c>
      <c r="I20" s="49">
        <f t="shared" si="4"/>
        <v>8.3497596276942634</v>
      </c>
      <c r="J20" s="5"/>
      <c r="K20" s="19">
        <f t="shared" si="5"/>
        <v>4.2241353841989149</v>
      </c>
      <c r="L20" s="19">
        <f t="shared" si="6"/>
        <v>4.911739424781473</v>
      </c>
      <c r="M20" s="19">
        <f t="shared" si="7"/>
        <v>5.599343465364031</v>
      </c>
      <c r="N20" s="19">
        <f t="shared" si="8"/>
        <v>6.0577461590857364</v>
      </c>
      <c r="O20" s="50">
        <f t="shared" si="9"/>
        <v>6.5161488528074418</v>
      </c>
      <c r="P20" s="49">
        <f t="shared" si="10"/>
        <v>7.2037528933899999</v>
      </c>
      <c r="Q20" s="49">
        <f t="shared" si="11"/>
        <v>7.891356933972558</v>
      </c>
      <c r="R20" s="44"/>
    </row>
    <row r="21" spans="1:18" x14ac:dyDescent="0.4">
      <c r="A21" s="11" t="s">
        <v>31</v>
      </c>
      <c r="B21" s="12" t="s">
        <v>17</v>
      </c>
      <c r="C21" s="18">
        <v>10.349504276091757</v>
      </c>
      <c r="D21" s="18">
        <v>3.9406164699525483</v>
      </c>
      <c r="E21" s="19">
        <f t="shared" si="0"/>
        <v>6.4088878061392087</v>
      </c>
      <c r="F21" s="19">
        <f t="shared" si="1"/>
        <v>8.3791960411154829</v>
      </c>
      <c r="G21" s="19">
        <f t="shared" si="2"/>
        <v>10.349504276091757</v>
      </c>
      <c r="H21" s="48">
        <f t="shared" si="3"/>
        <v>12.319812511068031</v>
      </c>
      <c r="I21" s="49">
        <f t="shared" si="4"/>
        <v>14.290120746044305</v>
      </c>
      <c r="J21" s="5"/>
      <c r="K21" s="19">
        <f t="shared" si="5"/>
        <v>7.1970111001297177</v>
      </c>
      <c r="L21" s="19">
        <f t="shared" si="6"/>
        <v>8.3791960411154829</v>
      </c>
      <c r="M21" s="19">
        <f t="shared" si="7"/>
        <v>9.5613809821012481</v>
      </c>
      <c r="N21" s="19">
        <f t="shared" si="8"/>
        <v>10.349504276091757</v>
      </c>
      <c r="O21" s="50">
        <f t="shared" si="9"/>
        <v>11.137627570082266</v>
      </c>
      <c r="P21" s="49">
        <f t="shared" si="10"/>
        <v>12.319812511068031</v>
      </c>
      <c r="Q21" s="49">
        <f t="shared" si="11"/>
        <v>13.501997452053796</v>
      </c>
    </row>
    <row r="22" spans="1:18" x14ac:dyDescent="0.4">
      <c r="A22" s="11" t="s">
        <v>67</v>
      </c>
      <c r="B22" s="12" t="s">
        <v>15</v>
      </c>
      <c r="C22" s="18">
        <v>5.7240596382350875</v>
      </c>
      <c r="D22" s="18">
        <v>2.3596209843751357</v>
      </c>
      <c r="E22" s="19">
        <f t="shared" si="0"/>
        <v>3.3644386538599518</v>
      </c>
      <c r="F22" s="19">
        <f t="shared" si="1"/>
        <v>4.5442491460475196</v>
      </c>
      <c r="G22" s="19">
        <f t="shared" si="2"/>
        <v>5.7240596382350875</v>
      </c>
      <c r="H22" s="48">
        <f t="shared" si="3"/>
        <v>6.9038701304226553</v>
      </c>
      <c r="I22" s="49">
        <f t="shared" si="4"/>
        <v>8.083680622610224</v>
      </c>
      <c r="J22" s="5"/>
      <c r="K22" s="19">
        <f t="shared" si="5"/>
        <v>3.8363628507349787</v>
      </c>
      <c r="L22" s="19">
        <f t="shared" si="6"/>
        <v>4.5442491460475196</v>
      </c>
      <c r="M22" s="19">
        <f t="shared" si="7"/>
        <v>5.2521354413600605</v>
      </c>
      <c r="N22" s="19">
        <f t="shared" si="8"/>
        <v>5.7240596382350875</v>
      </c>
      <c r="O22" s="50">
        <f t="shared" si="9"/>
        <v>6.1959838351101144</v>
      </c>
      <c r="P22" s="49">
        <f t="shared" si="10"/>
        <v>6.9038701304226553</v>
      </c>
      <c r="Q22" s="49">
        <f t="shared" si="11"/>
        <v>7.6117564257351962</v>
      </c>
    </row>
    <row r="23" spans="1:18" x14ac:dyDescent="0.4">
      <c r="A23" s="11" t="s">
        <v>32</v>
      </c>
      <c r="B23" s="12" t="s">
        <v>18</v>
      </c>
      <c r="C23" s="18">
        <v>20.136456520093954</v>
      </c>
      <c r="D23" s="18">
        <v>6.0473643239010153</v>
      </c>
      <c r="E23" s="19">
        <f t="shared" si="0"/>
        <v>14.08909219619294</v>
      </c>
      <c r="F23" s="19">
        <f t="shared" si="1"/>
        <v>17.112774358143447</v>
      </c>
      <c r="G23" s="19">
        <f t="shared" si="2"/>
        <v>20.136456520093954</v>
      </c>
      <c r="H23" s="48">
        <f t="shared" si="3"/>
        <v>23.160138682044462</v>
      </c>
      <c r="I23" s="49">
        <f t="shared" si="4"/>
        <v>26.183820843994969</v>
      </c>
      <c r="J23" s="5"/>
      <c r="K23" s="19">
        <f t="shared" si="5"/>
        <v>15.298565060973143</v>
      </c>
      <c r="L23" s="19">
        <f t="shared" si="6"/>
        <v>17.112774358143447</v>
      </c>
      <c r="M23" s="19">
        <f t="shared" si="7"/>
        <v>18.926983655313752</v>
      </c>
      <c r="N23" s="19">
        <f t="shared" si="8"/>
        <v>20.136456520093954</v>
      </c>
      <c r="O23" s="50">
        <f t="shared" si="9"/>
        <v>21.345929384874157</v>
      </c>
      <c r="P23" s="49">
        <f t="shared" si="10"/>
        <v>23.160138682044462</v>
      </c>
      <c r="Q23" s="49">
        <f t="shared" si="11"/>
        <v>24.974347979214766</v>
      </c>
    </row>
    <row r="24" spans="1:18" x14ac:dyDescent="0.4">
      <c r="A24" s="11" t="s">
        <v>68</v>
      </c>
      <c r="B24" s="12" t="s">
        <v>16</v>
      </c>
      <c r="C24" s="18">
        <v>1.3587376069022958</v>
      </c>
      <c r="D24" s="18">
        <v>0.6534558301029082</v>
      </c>
      <c r="E24" s="27">
        <f t="shared" si="0"/>
        <v>0.70528177679938764</v>
      </c>
      <c r="F24" s="19">
        <f t="shared" si="1"/>
        <v>1.0320096918508417</v>
      </c>
      <c r="G24" s="19">
        <f t="shared" si="2"/>
        <v>1.3587376069022958</v>
      </c>
      <c r="H24" s="48">
        <f t="shared" si="3"/>
        <v>1.68546552195375</v>
      </c>
      <c r="I24" s="49">
        <f t="shared" si="4"/>
        <v>2.0121934370052039</v>
      </c>
      <c r="J24" s="5"/>
      <c r="K24" s="27">
        <f t="shared" si="5"/>
        <v>0.83597294281996926</v>
      </c>
      <c r="L24" s="19">
        <f t="shared" si="6"/>
        <v>1.0320096918508417</v>
      </c>
      <c r="M24" s="19">
        <f t="shared" si="7"/>
        <v>1.2280464408817142</v>
      </c>
      <c r="N24" s="19">
        <f t="shared" si="8"/>
        <v>1.3587376069022958</v>
      </c>
      <c r="O24" s="50">
        <f t="shared" si="9"/>
        <v>1.4894287729228775</v>
      </c>
      <c r="P24" s="49">
        <f t="shared" si="10"/>
        <v>1.68546552195375</v>
      </c>
      <c r="Q24" s="49">
        <f t="shared" si="11"/>
        <v>1.8815022709846225</v>
      </c>
    </row>
    <row r="25" spans="1:18" x14ac:dyDescent="0.4">
      <c r="A25" s="11" t="s">
        <v>69</v>
      </c>
      <c r="B25" s="12" t="s">
        <v>16</v>
      </c>
      <c r="C25" s="18">
        <v>1.7791568909407365</v>
      </c>
      <c r="D25" s="18">
        <v>0.89923689381737726</v>
      </c>
      <c r="E25" s="27">
        <f t="shared" si="0"/>
        <v>0.87991999712335922</v>
      </c>
      <c r="F25" s="19">
        <f t="shared" si="1"/>
        <v>1.3295384440320479</v>
      </c>
      <c r="G25" s="19">
        <f t="shared" si="2"/>
        <v>1.7791568909407365</v>
      </c>
      <c r="H25" s="48">
        <f t="shared" si="3"/>
        <v>2.2287753378494251</v>
      </c>
      <c r="I25" s="49">
        <f t="shared" si="4"/>
        <v>2.6783937847581138</v>
      </c>
      <c r="J25" s="5"/>
      <c r="K25" s="19">
        <f t="shared" si="5"/>
        <v>1.0597673758868347</v>
      </c>
      <c r="L25" s="19">
        <f t="shared" si="6"/>
        <v>1.3295384440320479</v>
      </c>
      <c r="M25" s="19">
        <f t="shared" si="7"/>
        <v>1.5993095121772609</v>
      </c>
      <c r="N25" s="19">
        <f t="shared" si="8"/>
        <v>1.7791568909407365</v>
      </c>
      <c r="O25" s="50">
        <f t="shared" si="9"/>
        <v>1.959004269704212</v>
      </c>
      <c r="P25" s="49">
        <f t="shared" si="10"/>
        <v>2.2287753378494251</v>
      </c>
      <c r="Q25" s="49">
        <f t="shared" si="11"/>
        <v>2.4985464059946381</v>
      </c>
    </row>
    <row r="26" spans="1:18" x14ac:dyDescent="0.4">
      <c r="A26" s="54" t="s">
        <v>70</v>
      </c>
      <c r="B26" s="14" t="s">
        <v>36</v>
      </c>
      <c r="C26" s="25">
        <v>38.037614470597312</v>
      </c>
      <c r="D26" s="25">
        <v>10.633905701570077</v>
      </c>
      <c r="E26" s="22">
        <f t="shared" si="0"/>
        <v>27.403708769027233</v>
      </c>
      <c r="F26" s="22">
        <f t="shared" si="1"/>
        <v>32.720661619812276</v>
      </c>
      <c r="G26" s="22">
        <f t="shared" si="2"/>
        <v>38.037614470597312</v>
      </c>
      <c r="H26" s="52">
        <f t="shared" si="3"/>
        <v>43.354567321382348</v>
      </c>
      <c r="I26" s="51">
        <f t="shared" si="4"/>
        <v>48.671520172167391</v>
      </c>
      <c r="J26" s="6"/>
      <c r="K26" s="22">
        <f t="shared" si="5"/>
        <v>29.530489909341249</v>
      </c>
      <c r="L26" s="22">
        <f t="shared" si="6"/>
        <v>32.720661619812276</v>
      </c>
      <c r="M26" s="22">
        <f t="shared" si="7"/>
        <v>35.910833330283296</v>
      </c>
      <c r="N26" s="22">
        <f t="shared" si="8"/>
        <v>38.037614470597312</v>
      </c>
      <c r="O26" s="53">
        <f t="shared" si="9"/>
        <v>40.164395610911328</v>
      </c>
      <c r="P26" s="51">
        <f t="shared" si="10"/>
        <v>43.354567321382348</v>
      </c>
      <c r="Q26" s="51">
        <f t="shared" si="11"/>
        <v>46.544739031853375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7.1926890183909649</v>
      </c>
      <c r="D28" s="18">
        <v>2.2258801332242379</v>
      </c>
      <c r="E28" s="49">
        <f t="shared" si="0"/>
        <v>4.9668088851667269</v>
      </c>
      <c r="F28" s="48">
        <f t="shared" si="1"/>
        <v>6.0797489517788463</v>
      </c>
      <c r="G28" s="19">
        <f t="shared" si="2"/>
        <v>7.1926890183909649</v>
      </c>
      <c r="H28" s="19">
        <f t="shared" si="3"/>
        <v>8.3056290850030834</v>
      </c>
      <c r="I28" s="19">
        <f t="shared" si="4"/>
        <v>9.4185691516152019</v>
      </c>
      <c r="J28" s="5"/>
      <c r="K28" s="49">
        <f t="shared" si="5"/>
        <v>5.4119849118115742</v>
      </c>
      <c r="L28" s="48">
        <f t="shared" si="6"/>
        <v>6.0797489517788463</v>
      </c>
      <c r="M28" s="50">
        <f t="shared" si="7"/>
        <v>6.7475129917461176</v>
      </c>
      <c r="N28" s="19">
        <f t="shared" si="8"/>
        <v>7.1926890183909649</v>
      </c>
      <c r="O28" s="19">
        <f t="shared" si="9"/>
        <v>7.6378650450358121</v>
      </c>
      <c r="P28" s="19">
        <f t="shared" si="10"/>
        <v>8.3056290850030834</v>
      </c>
      <c r="Q28" s="19">
        <f t="shared" si="11"/>
        <v>8.9733931249703556</v>
      </c>
    </row>
    <row r="29" spans="1:18" x14ac:dyDescent="0.4">
      <c r="A29" s="11" t="s">
        <v>62</v>
      </c>
      <c r="B29" s="12" t="s">
        <v>15</v>
      </c>
      <c r="C29" s="18">
        <v>8.1104972375690689</v>
      </c>
      <c r="D29" s="18">
        <v>2.1207971033799771</v>
      </c>
      <c r="E29" s="49">
        <f t="shared" si="0"/>
        <v>5.9897001341890919</v>
      </c>
      <c r="F29" s="48">
        <f t="shared" si="1"/>
        <v>7.05009868587908</v>
      </c>
      <c r="G29" s="19">
        <f t="shared" si="2"/>
        <v>8.1104972375690689</v>
      </c>
      <c r="H29" s="19">
        <f t="shared" si="3"/>
        <v>9.1708957892590579</v>
      </c>
      <c r="I29" s="19">
        <f t="shared" si="4"/>
        <v>10.231294340949045</v>
      </c>
      <c r="J29" s="5"/>
      <c r="K29" s="49">
        <f t="shared" si="5"/>
        <v>6.4138595548650876</v>
      </c>
      <c r="L29" s="48">
        <f t="shared" si="6"/>
        <v>7.05009868587908</v>
      </c>
      <c r="M29" s="50">
        <f t="shared" si="7"/>
        <v>7.6863378168930732</v>
      </c>
      <c r="N29" s="19">
        <f t="shared" si="8"/>
        <v>8.1104972375690689</v>
      </c>
      <c r="O29" s="19">
        <f t="shared" si="9"/>
        <v>8.5346566582450638</v>
      </c>
      <c r="P29" s="19">
        <f t="shared" si="10"/>
        <v>9.1708957892590579</v>
      </c>
      <c r="Q29" s="19">
        <f t="shared" si="11"/>
        <v>9.8071349202730502</v>
      </c>
    </row>
    <row r="30" spans="1:18" x14ac:dyDescent="0.4">
      <c r="A30" s="11" t="s">
        <v>33</v>
      </c>
      <c r="B30" s="12" t="s">
        <v>15</v>
      </c>
      <c r="C30" s="18">
        <v>9.6811473548778046</v>
      </c>
      <c r="D30" s="18">
        <v>2.2140195725724476</v>
      </c>
      <c r="E30" s="49">
        <f t="shared" si="0"/>
        <v>7.467127782305357</v>
      </c>
      <c r="F30" s="48">
        <f t="shared" si="1"/>
        <v>8.5741375685915813</v>
      </c>
      <c r="G30" s="19">
        <f t="shared" si="2"/>
        <v>9.6811473548778046</v>
      </c>
      <c r="H30" s="19">
        <f t="shared" si="3"/>
        <v>10.788157141164028</v>
      </c>
      <c r="I30" s="19">
        <f t="shared" si="4"/>
        <v>11.895166927450251</v>
      </c>
      <c r="J30" s="5"/>
      <c r="K30" s="49">
        <f t="shared" si="5"/>
        <v>7.9099316968198465</v>
      </c>
      <c r="L30" s="48">
        <f t="shared" si="6"/>
        <v>8.5741375685915813</v>
      </c>
      <c r="M30" s="50">
        <f t="shared" si="7"/>
        <v>9.238343440363316</v>
      </c>
      <c r="N30" s="19">
        <f t="shared" si="8"/>
        <v>9.6811473548778046</v>
      </c>
      <c r="O30" s="19">
        <f t="shared" si="9"/>
        <v>10.123951269392293</v>
      </c>
      <c r="P30" s="19">
        <f t="shared" si="10"/>
        <v>10.788157141164028</v>
      </c>
      <c r="Q30" s="19">
        <f t="shared" si="11"/>
        <v>11.452363012935763</v>
      </c>
    </row>
    <row r="31" spans="1:18" x14ac:dyDescent="0.4">
      <c r="A31" s="11" t="s">
        <v>34</v>
      </c>
      <c r="B31" s="12" t="s">
        <v>38</v>
      </c>
      <c r="C31" s="26">
        <v>5.7665935063952185</v>
      </c>
      <c r="D31" s="26">
        <v>1.2698372758206069</v>
      </c>
      <c r="E31" s="49">
        <f>C31-D31</f>
        <v>4.4967562305746114</v>
      </c>
      <c r="F31" s="48">
        <f>C31-0.5*D31</f>
        <v>5.1316748684849154</v>
      </c>
      <c r="G31" s="19">
        <f>C31</f>
        <v>5.7665935063952185</v>
      </c>
      <c r="H31" s="19">
        <f>C31+0.5*D31</f>
        <v>6.4015121443055216</v>
      </c>
      <c r="I31" s="19">
        <f>C31+D31</f>
        <v>7.0364307822158256</v>
      </c>
      <c r="J31" s="19"/>
      <c r="K31" s="49">
        <f>C31-0.8*D31</f>
        <v>4.7507236857387332</v>
      </c>
      <c r="L31" s="48">
        <f>C31-0.5*D31</f>
        <v>5.1316748684849154</v>
      </c>
      <c r="M31" s="50">
        <f>C31-0.2*D31</f>
        <v>5.5126260512310967</v>
      </c>
      <c r="N31" s="19">
        <f>C31</f>
        <v>5.7665935063952185</v>
      </c>
      <c r="O31" s="19">
        <f>C31+0.2*D31</f>
        <v>6.0205609615593403</v>
      </c>
      <c r="P31" s="19">
        <f>C31+0.5*D31</f>
        <v>6.4015121443055216</v>
      </c>
      <c r="Q31" s="19">
        <f>C31+0.8*D31</f>
        <v>6.7824633270517038</v>
      </c>
    </row>
    <row r="32" spans="1:18" x14ac:dyDescent="0.4">
      <c r="A32" s="9" t="s">
        <v>53</v>
      </c>
      <c r="B32" s="12" t="s">
        <v>37</v>
      </c>
      <c r="C32" s="19">
        <v>24.984333610837702</v>
      </c>
      <c r="D32" s="19">
        <v>5.1049962545347176</v>
      </c>
      <c r="E32" s="49">
        <f t="shared" si="0"/>
        <v>19.879337356302983</v>
      </c>
      <c r="F32" s="48">
        <f t="shared" si="1"/>
        <v>22.431835483570342</v>
      </c>
      <c r="G32" s="19">
        <f t="shared" si="2"/>
        <v>24.984333610837702</v>
      </c>
      <c r="H32" s="19">
        <f t="shared" si="3"/>
        <v>27.536831738105061</v>
      </c>
      <c r="I32" s="19">
        <f t="shared" si="4"/>
        <v>30.08932986537242</v>
      </c>
      <c r="J32" s="5"/>
      <c r="K32" s="49">
        <f t="shared" si="5"/>
        <v>20.900336607209926</v>
      </c>
      <c r="L32" s="48">
        <f t="shared" si="6"/>
        <v>22.431835483570342</v>
      </c>
      <c r="M32" s="50">
        <f t="shared" si="7"/>
        <v>23.963334359930759</v>
      </c>
      <c r="N32" s="19">
        <f t="shared" si="8"/>
        <v>24.984333610837702</v>
      </c>
      <c r="O32" s="19">
        <f t="shared" si="9"/>
        <v>26.005332861744645</v>
      </c>
      <c r="P32" s="19">
        <f t="shared" si="10"/>
        <v>27.536831738105061</v>
      </c>
      <c r="Q32" s="19">
        <f t="shared" si="11"/>
        <v>29.068330614465477</v>
      </c>
    </row>
    <row r="33" spans="1:18" x14ac:dyDescent="0.4">
      <c r="A33" s="13" t="s">
        <v>71</v>
      </c>
      <c r="B33" s="14" t="s">
        <v>17</v>
      </c>
      <c r="C33" s="47">
        <v>15.30318625596003</v>
      </c>
      <c r="D33" s="47">
        <v>3.8373437523589211</v>
      </c>
      <c r="E33" s="51">
        <f t="shared" si="0"/>
        <v>11.46584250360111</v>
      </c>
      <c r="F33" s="52">
        <f t="shared" si="1"/>
        <v>13.384514379780569</v>
      </c>
      <c r="G33" s="22">
        <f t="shared" si="2"/>
        <v>15.30318625596003</v>
      </c>
      <c r="H33" s="22">
        <f t="shared" si="3"/>
        <v>17.221858132139491</v>
      </c>
      <c r="I33" s="22">
        <f t="shared" si="4"/>
        <v>19.140530008318951</v>
      </c>
      <c r="J33" s="22"/>
      <c r="K33" s="51">
        <f t="shared" si="5"/>
        <v>12.233311254072893</v>
      </c>
      <c r="L33" s="52">
        <f t="shared" si="6"/>
        <v>13.384514379780569</v>
      </c>
      <c r="M33" s="53">
        <f t="shared" si="7"/>
        <v>14.535717505488247</v>
      </c>
      <c r="N33" s="22">
        <f t="shared" si="8"/>
        <v>15.30318625596003</v>
      </c>
      <c r="O33" s="22">
        <f t="shared" si="9"/>
        <v>16.070655006431814</v>
      </c>
      <c r="P33" s="22">
        <f t="shared" si="10"/>
        <v>17.221858132139491</v>
      </c>
      <c r="Q33" s="22">
        <f t="shared" si="11"/>
        <v>18.373061257847169</v>
      </c>
      <c r="R33" s="44"/>
    </row>
    <row r="34" spans="1:18" x14ac:dyDescent="0.4">
      <c r="A34" s="9" t="s">
        <v>72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58.174070990691135</v>
      </c>
      <c r="D35" s="26">
        <v>15.281934240557156</v>
      </c>
      <c r="E35" s="19">
        <f t="shared" si="0"/>
        <v>42.892136750133979</v>
      </c>
      <c r="F35" s="19">
        <f t="shared" si="1"/>
        <v>50.53310387041256</v>
      </c>
      <c r="G35" s="19">
        <f t="shared" si="2"/>
        <v>58.174070990691135</v>
      </c>
      <c r="H35" s="48">
        <f t="shared" si="3"/>
        <v>65.815038110969709</v>
      </c>
      <c r="I35" s="49">
        <f t="shared" si="4"/>
        <v>73.456005231248298</v>
      </c>
      <c r="J35" s="19"/>
      <c r="K35" s="19">
        <f t="shared" si="5"/>
        <v>45.948523598245409</v>
      </c>
      <c r="L35" s="19">
        <f t="shared" si="6"/>
        <v>50.53310387041256</v>
      </c>
      <c r="M35" s="19">
        <f t="shared" si="7"/>
        <v>55.117684142579705</v>
      </c>
      <c r="N35" s="19">
        <f t="shared" si="8"/>
        <v>58.174070990691135</v>
      </c>
      <c r="O35" s="50">
        <f t="shared" si="9"/>
        <v>61.230457838802565</v>
      </c>
      <c r="P35" s="48">
        <f t="shared" si="10"/>
        <v>65.815038110969709</v>
      </c>
      <c r="Q35" s="49">
        <f t="shared" si="11"/>
        <v>70.399618383136868</v>
      </c>
      <c r="R35" s="45"/>
    </row>
    <row r="36" spans="1:18" x14ac:dyDescent="0.4">
      <c r="A36" s="17" t="s">
        <v>35</v>
      </c>
      <c r="B36" s="14" t="s">
        <v>40</v>
      </c>
      <c r="C36" s="47">
        <v>61.724286687353448</v>
      </c>
      <c r="D36" s="47">
        <v>10.154545179333452</v>
      </c>
      <c r="E36" s="22">
        <f t="shared" si="0"/>
        <v>51.569741508019995</v>
      </c>
      <c r="F36" s="22">
        <f t="shared" si="1"/>
        <v>56.647014097686721</v>
      </c>
      <c r="G36" s="22">
        <f t="shared" si="2"/>
        <v>61.724286687353448</v>
      </c>
      <c r="H36" s="52">
        <f t="shared" si="3"/>
        <v>66.801559277020175</v>
      </c>
      <c r="I36" s="51">
        <f t="shared" si="4"/>
        <v>71.878831866686895</v>
      </c>
      <c r="J36" s="22"/>
      <c r="K36" s="22">
        <f t="shared" si="5"/>
        <v>53.600650543886687</v>
      </c>
      <c r="L36" s="22">
        <f t="shared" si="6"/>
        <v>56.647014097686721</v>
      </c>
      <c r="M36" s="22">
        <f t="shared" si="7"/>
        <v>59.693377651486756</v>
      </c>
      <c r="N36" s="22">
        <f t="shared" si="8"/>
        <v>61.724286687353448</v>
      </c>
      <c r="O36" s="53">
        <f t="shared" si="9"/>
        <v>63.75519572322014</v>
      </c>
      <c r="P36" s="52">
        <f t="shared" si="10"/>
        <v>66.801559277020175</v>
      </c>
      <c r="Q36" s="51">
        <f t="shared" si="11"/>
        <v>69.84792283082021</v>
      </c>
      <c r="R36" s="44"/>
    </row>
    <row r="37" spans="1:18" x14ac:dyDescent="0.4">
      <c r="A37" s="9" t="s">
        <v>73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21.799515628547717</v>
      </c>
      <c r="D38" s="19">
        <v>7.0898386908823641</v>
      </c>
      <c r="E38" s="19">
        <f t="shared" si="0"/>
        <v>14.709676937665353</v>
      </c>
      <c r="F38" s="19">
        <f t="shared" si="1"/>
        <v>18.254596283106533</v>
      </c>
      <c r="G38" s="19">
        <f t="shared" si="2"/>
        <v>21.799515628547717</v>
      </c>
      <c r="H38" s="48">
        <f t="shared" si="3"/>
        <v>25.3444349739889</v>
      </c>
      <c r="I38" s="49">
        <f t="shared" si="4"/>
        <v>28.88935431943008</v>
      </c>
      <c r="J38" s="5"/>
      <c r="K38" s="19">
        <f t="shared" si="5"/>
        <v>16.127644675841825</v>
      </c>
      <c r="L38" s="19">
        <f t="shared" si="6"/>
        <v>18.254596283106533</v>
      </c>
      <c r="M38" s="19">
        <f t="shared" si="7"/>
        <v>20.381547890371245</v>
      </c>
      <c r="N38" s="19">
        <f t="shared" si="8"/>
        <v>21.799515628547717</v>
      </c>
      <c r="O38" s="50">
        <f t="shared" si="9"/>
        <v>23.217483366724188</v>
      </c>
      <c r="P38" s="48">
        <f t="shared" si="10"/>
        <v>25.3444349739889</v>
      </c>
      <c r="Q38" s="49">
        <f t="shared" si="11"/>
        <v>27.471386581253608</v>
      </c>
    </row>
    <row r="39" spans="1:18" x14ac:dyDescent="0.4">
      <c r="A39" s="17" t="s">
        <v>20</v>
      </c>
      <c r="B39" s="12" t="s">
        <v>41</v>
      </c>
      <c r="C39" s="19">
        <v>30.718383410277823</v>
      </c>
      <c r="D39" s="19">
        <v>5.6048553884957037</v>
      </c>
      <c r="E39" s="19">
        <f t="shared" si="0"/>
        <v>25.11352802178212</v>
      </c>
      <c r="F39" s="19">
        <f t="shared" si="1"/>
        <v>27.91595571602997</v>
      </c>
      <c r="G39" s="19">
        <f t="shared" si="2"/>
        <v>30.718383410277823</v>
      </c>
      <c r="H39" s="48">
        <f t="shared" si="3"/>
        <v>33.520811104525677</v>
      </c>
      <c r="I39" s="49">
        <f t="shared" si="4"/>
        <v>36.323238798773531</v>
      </c>
      <c r="J39" s="5"/>
      <c r="K39" s="19">
        <f t="shared" si="5"/>
        <v>26.234499099481262</v>
      </c>
      <c r="L39" s="19">
        <f t="shared" si="6"/>
        <v>27.91595571602997</v>
      </c>
      <c r="M39" s="19">
        <f t="shared" si="7"/>
        <v>29.597412332578681</v>
      </c>
      <c r="N39" s="19">
        <f t="shared" si="8"/>
        <v>30.718383410277823</v>
      </c>
      <c r="O39" s="50">
        <f t="shared" si="9"/>
        <v>31.839354487976966</v>
      </c>
      <c r="P39" s="48">
        <f t="shared" si="10"/>
        <v>33.520811104525677</v>
      </c>
      <c r="Q39" s="49">
        <f t="shared" si="11"/>
        <v>35.202267721074385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677BA-4752-4666-A5B4-939E20F439A6}">
  <sheetPr codeName="Sheet48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46" t="s">
        <v>116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66" t="s">
        <v>2</v>
      </c>
      <c r="F2" s="66"/>
      <c r="G2" s="66"/>
      <c r="H2" s="66"/>
      <c r="I2" s="66"/>
      <c r="J2" s="41"/>
      <c r="K2" s="63" t="s">
        <v>14</v>
      </c>
      <c r="L2" s="63"/>
      <c r="M2" s="63"/>
      <c r="N2" s="63"/>
      <c r="O2" s="63"/>
      <c r="P2" s="63"/>
      <c r="Q2" s="63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8.5875136911281373</v>
      </c>
      <c r="D5" s="18">
        <v>2.1539397262818269</v>
      </c>
      <c r="E5" s="19">
        <f>C5-D5</f>
        <v>6.4335739648463104</v>
      </c>
      <c r="F5" s="19">
        <f>C5-0.5*D5</f>
        <v>7.5105438279872239</v>
      </c>
      <c r="G5" s="19">
        <f>C5</f>
        <v>8.5875136911281373</v>
      </c>
      <c r="H5" s="48">
        <f>C5+0.5*D5</f>
        <v>9.6644835542690508</v>
      </c>
      <c r="I5" s="49">
        <f>C5+D5</f>
        <v>10.741453417409964</v>
      </c>
      <c r="J5" s="5"/>
      <c r="K5" s="19">
        <f>C5-0.8*D5</f>
        <v>6.8643619101026756</v>
      </c>
      <c r="L5" s="19">
        <f>C5-0.5*D5</f>
        <v>7.5105438279872239</v>
      </c>
      <c r="M5" s="19">
        <f>C5-0.2*D5</f>
        <v>8.1567257458717712</v>
      </c>
      <c r="N5" s="19">
        <f>C5</f>
        <v>8.5875136911281373</v>
      </c>
      <c r="O5" s="50">
        <f>C5+0.2*D5</f>
        <v>9.0183016363845034</v>
      </c>
      <c r="P5" s="48">
        <f>C5+0.5*D5</f>
        <v>9.6644835542690508</v>
      </c>
      <c r="Q5" s="49">
        <f>C5+0.8*D5</f>
        <v>10.310665472153598</v>
      </c>
    </row>
    <row r="6" spans="1:18" x14ac:dyDescent="0.4">
      <c r="A6" s="11" t="s">
        <v>47</v>
      </c>
      <c r="B6" s="12" t="s">
        <v>15</v>
      </c>
      <c r="C6" s="18">
        <v>9.2114184008762088</v>
      </c>
      <c r="D6" s="18">
        <v>2.0303472584894116</v>
      </c>
      <c r="E6" s="19">
        <f t="shared" ref="E6:E39" si="0">C6-D6</f>
        <v>7.1810711423867968</v>
      </c>
      <c r="F6" s="19">
        <f t="shared" ref="F6:F39" si="1">C6-0.5*D6</f>
        <v>8.1962447716315037</v>
      </c>
      <c r="G6" s="19">
        <f t="shared" ref="G6:G39" si="2">C6</f>
        <v>9.2114184008762088</v>
      </c>
      <c r="H6" s="48">
        <f t="shared" ref="H6:H39" si="3">C6+0.5*D6</f>
        <v>10.226592030120914</v>
      </c>
      <c r="I6" s="49">
        <f t="shared" ref="I6:I39" si="4">C6+D6</f>
        <v>11.241765659365621</v>
      </c>
      <c r="J6" s="5"/>
      <c r="K6" s="19">
        <f t="shared" ref="K6:K39" si="5">C6-0.8*D6</f>
        <v>7.5871405940846799</v>
      </c>
      <c r="L6" s="19">
        <f t="shared" ref="L6:L39" si="6">C6-0.5*D6</f>
        <v>8.1962447716315037</v>
      </c>
      <c r="M6" s="19">
        <f t="shared" ref="M6:M39" si="7">C6-0.2*D6</f>
        <v>8.8053489491783257</v>
      </c>
      <c r="N6" s="19">
        <f t="shared" ref="N6:N39" si="8">C6</f>
        <v>9.2114184008762088</v>
      </c>
      <c r="O6" s="50">
        <f t="shared" ref="O6:O39" si="9">C6+0.2*D6</f>
        <v>9.6174878525740919</v>
      </c>
      <c r="P6" s="48">
        <f t="shared" ref="P6:P39" si="10">C6+0.5*D6</f>
        <v>10.226592030120914</v>
      </c>
      <c r="Q6" s="49">
        <f t="shared" ref="Q6:Q39" si="11">C6+0.8*D6</f>
        <v>10.835696207667738</v>
      </c>
    </row>
    <row r="7" spans="1:18" x14ac:dyDescent="0.4">
      <c r="A7" s="11" t="s">
        <v>22</v>
      </c>
      <c r="B7" s="12" t="s">
        <v>16</v>
      </c>
      <c r="C7" s="18">
        <v>3.0694414019715102</v>
      </c>
      <c r="D7" s="18">
        <v>0.88672025242609243</v>
      </c>
      <c r="E7" s="19">
        <f t="shared" si="0"/>
        <v>2.1827211495454177</v>
      </c>
      <c r="F7" s="19">
        <f t="shared" si="1"/>
        <v>2.6260812757584642</v>
      </c>
      <c r="G7" s="19">
        <f t="shared" si="2"/>
        <v>3.0694414019715102</v>
      </c>
      <c r="H7" s="48">
        <f t="shared" si="3"/>
        <v>3.5128015281845562</v>
      </c>
      <c r="I7" s="49">
        <f t="shared" si="4"/>
        <v>3.9561616543976026</v>
      </c>
      <c r="J7" s="5"/>
      <c r="K7" s="19">
        <f t="shared" si="5"/>
        <v>2.3600652000306361</v>
      </c>
      <c r="L7" s="19">
        <f t="shared" si="6"/>
        <v>2.6260812757584642</v>
      </c>
      <c r="M7" s="19">
        <f t="shared" si="7"/>
        <v>2.8920973514862918</v>
      </c>
      <c r="N7" s="19">
        <f t="shared" si="8"/>
        <v>3.0694414019715102</v>
      </c>
      <c r="O7" s="50">
        <f t="shared" si="9"/>
        <v>3.2467854524567286</v>
      </c>
      <c r="P7" s="48">
        <f t="shared" si="10"/>
        <v>3.5128015281845562</v>
      </c>
      <c r="Q7" s="49">
        <f t="shared" si="11"/>
        <v>3.7788176039123842</v>
      </c>
    </row>
    <row r="8" spans="1:18" x14ac:dyDescent="0.4">
      <c r="A8" s="11" t="s">
        <v>23</v>
      </c>
      <c r="B8" s="12" t="s">
        <v>15</v>
      </c>
      <c r="C8" s="18">
        <v>6.41607338444686</v>
      </c>
      <c r="D8" s="18">
        <v>1.8392262564049848</v>
      </c>
      <c r="E8" s="19">
        <f t="shared" si="0"/>
        <v>4.5768471280418748</v>
      </c>
      <c r="F8" s="19">
        <f t="shared" si="1"/>
        <v>5.4964602562443678</v>
      </c>
      <c r="G8" s="19">
        <f t="shared" si="2"/>
        <v>6.41607338444686</v>
      </c>
      <c r="H8" s="48">
        <f t="shared" si="3"/>
        <v>7.3356865126493522</v>
      </c>
      <c r="I8" s="49">
        <f t="shared" si="4"/>
        <v>8.2552996408518453</v>
      </c>
      <c r="J8" s="5"/>
      <c r="K8" s="19">
        <f t="shared" si="5"/>
        <v>4.9446923793228716</v>
      </c>
      <c r="L8" s="19">
        <f t="shared" si="6"/>
        <v>5.4964602562443678</v>
      </c>
      <c r="M8" s="19">
        <f t="shared" si="7"/>
        <v>6.0482281331658632</v>
      </c>
      <c r="N8" s="19">
        <f t="shared" si="8"/>
        <v>6.41607338444686</v>
      </c>
      <c r="O8" s="50">
        <f t="shared" si="9"/>
        <v>6.7839186357278569</v>
      </c>
      <c r="P8" s="48">
        <f t="shared" si="10"/>
        <v>7.3356865126493522</v>
      </c>
      <c r="Q8" s="49">
        <f t="shared" si="11"/>
        <v>7.8874543895708484</v>
      </c>
    </row>
    <row r="9" spans="1:18" x14ac:dyDescent="0.4">
      <c r="A9" s="11" t="s">
        <v>24</v>
      </c>
      <c r="B9" s="12" t="s">
        <v>16</v>
      </c>
      <c r="C9" s="18">
        <v>2.3746714129244233</v>
      </c>
      <c r="D9" s="18">
        <v>0.97140545143712609</v>
      </c>
      <c r="E9" s="19">
        <f t="shared" si="0"/>
        <v>1.4032659614872971</v>
      </c>
      <c r="F9" s="19">
        <f t="shared" si="1"/>
        <v>1.8889686872058602</v>
      </c>
      <c r="G9" s="19">
        <f t="shared" si="2"/>
        <v>2.3746714129244233</v>
      </c>
      <c r="H9" s="48">
        <f t="shared" si="3"/>
        <v>2.8603741386429862</v>
      </c>
      <c r="I9" s="49">
        <f t="shared" si="4"/>
        <v>3.3460768643615495</v>
      </c>
      <c r="J9" s="5"/>
      <c r="K9" s="19">
        <f t="shared" si="5"/>
        <v>1.5975470517747223</v>
      </c>
      <c r="L9" s="19">
        <f t="shared" si="6"/>
        <v>1.8889686872058602</v>
      </c>
      <c r="M9" s="19">
        <f t="shared" si="7"/>
        <v>2.1803903226369981</v>
      </c>
      <c r="N9" s="19">
        <f t="shared" si="8"/>
        <v>2.3746714129244233</v>
      </c>
      <c r="O9" s="50">
        <f t="shared" si="9"/>
        <v>2.5689525032118485</v>
      </c>
      <c r="P9" s="48">
        <f t="shared" si="10"/>
        <v>2.8603741386429862</v>
      </c>
      <c r="Q9" s="49">
        <f t="shared" si="11"/>
        <v>3.1517957740741243</v>
      </c>
    </row>
    <row r="10" spans="1:18" x14ac:dyDescent="0.4">
      <c r="A10" s="9" t="s">
        <v>25</v>
      </c>
      <c r="B10" s="12" t="s">
        <v>18</v>
      </c>
      <c r="C10" s="20">
        <v>29.659118291347287</v>
      </c>
      <c r="D10" s="20">
        <v>5.2407087465729418</v>
      </c>
      <c r="E10" s="19">
        <f t="shared" si="0"/>
        <v>24.418409544774345</v>
      </c>
      <c r="F10" s="19">
        <f t="shared" si="1"/>
        <v>27.038763918060816</v>
      </c>
      <c r="G10" s="19">
        <f t="shared" si="2"/>
        <v>29.659118291347287</v>
      </c>
      <c r="H10" s="48">
        <f t="shared" si="3"/>
        <v>32.279472664633758</v>
      </c>
      <c r="I10" s="49">
        <f t="shared" si="4"/>
        <v>34.899827037920232</v>
      </c>
      <c r="J10" s="5"/>
      <c r="K10" s="19">
        <f t="shared" si="5"/>
        <v>25.466551294088934</v>
      </c>
      <c r="L10" s="19">
        <f t="shared" si="6"/>
        <v>27.038763918060816</v>
      </c>
      <c r="M10" s="19">
        <f t="shared" si="7"/>
        <v>28.610976542032699</v>
      </c>
      <c r="N10" s="19">
        <f t="shared" si="8"/>
        <v>29.659118291347287</v>
      </c>
      <c r="O10" s="50">
        <f t="shared" si="9"/>
        <v>30.707260040661875</v>
      </c>
      <c r="P10" s="48">
        <f t="shared" si="10"/>
        <v>32.279472664633758</v>
      </c>
      <c r="Q10" s="49">
        <f t="shared" si="11"/>
        <v>33.851685288605637</v>
      </c>
      <c r="R10" s="1"/>
    </row>
    <row r="11" spans="1:18" x14ac:dyDescent="0.4">
      <c r="A11" s="11" t="s">
        <v>63</v>
      </c>
      <c r="B11" s="12" t="s">
        <v>15</v>
      </c>
      <c r="C11" s="18">
        <v>7.0317634173055739</v>
      </c>
      <c r="D11" s="18">
        <v>1.8805563231545877</v>
      </c>
      <c r="E11" s="49">
        <f t="shared" si="0"/>
        <v>5.151207094150986</v>
      </c>
      <c r="F11" s="48">
        <f t="shared" si="1"/>
        <v>6.0914852557282799</v>
      </c>
      <c r="G11" s="19">
        <f t="shared" si="2"/>
        <v>7.0317634173055739</v>
      </c>
      <c r="H11" s="19">
        <f t="shared" si="3"/>
        <v>7.9720415788828678</v>
      </c>
      <c r="I11" s="19">
        <f t="shared" si="4"/>
        <v>8.9123197404601608</v>
      </c>
      <c r="J11" s="5"/>
      <c r="K11" s="49">
        <f t="shared" si="5"/>
        <v>5.5273183587819039</v>
      </c>
      <c r="L11" s="48">
        <f t="shared" si="6"/>
        <v>6.0914852557282799</v>
      </c>
      <c r="M11" s="50">
        <f t="shared" si="7"/>
        <v>6.6556521526746559</v>
      </c>
      <c r="N11" s="19">
        <f t="shared" si="8"/>
        <v>7.0317634173055739</v>
      </c>
      <c r="O11" s="19">
        <f t="shared" si="9"/>
        <v>7.4078746819364918</v>
      </c>
      <c r="P11" s="19">
        <f t="shared" si="10"/>
        <v>7.9720415788828678</v>
      </c>
      <c r="Q11" s="19">
        <f t="shared" si="11"/>
        <v>8.5362084758292447</v>
      </c>
    </row>
    <row r="12" spans="1:18" x14ac:dyDescent="0.4">
      <c r="A12" s="11" t="s">
        <v>26</v>
      </c>
      <c r="B12" s="12" t="s">
        <v>16</v>
      </c>
      <c r="C12" s="18">
        <v>2.9267798466593709</v>
      </c>
      <c r="D12" s="18">
        <v>0.76163464528230618</v>
      </c>
      <c r="E12" s="49">
        <f t="shared" si="0"/>
        <v>2.1651452013770647</v>
      </c>
      <c r="F12" s="48">
        <f t="shared" si="1"/>
        <v>2.5459625240182175</v>
      </c>
      <c r="G12" s="19">
        <f t="shared" si="2"/>
        <v>2.9267798466593709</v>
      </c>
      <c r="H12" s="19">
        <f t="shared" si="3"/>
        <v>3.3075971693005242</v>
      </c>
      <c r="I12" s="19">
        <f t="shared" si="4"/>
        <v>3.688414491941677</v>
      </c>
      <c r="J12" s="5"/>
      <c r="K12" s="49">
        <f t="shared" si="5"/>
        <v>2.3174721304335257</v>
      </c>
      <c r="L12" s="48">
        <f t="shared" si="6"/>
        <v>2.5459625240182175</v>
      </c>
      <c r="M12" s="50">
        <f t="shared" si="7"/>
        <v>2.7744529176029098</v>
      </c>
      <c r="N12" s="19">
        <f t="shared" si="8"/>
        <v>2.9267798466593709</v>
      </c>
      <c r="O12" s="19">
        <f t="shared" si="9"/>
        <v>3.0791067757158319</v>
      </c>
      <c r="P12" s="19">
        <f t="shared" si="10"/>
        <v>3.3075971693005242</v>
      </c>
      <c r="Q12" s="19">
        <f t="shared" si="11"/>
        <v>3.536087562885216</v>
      </c>
    </row>
    <row r="13" spans="1:18" x14ac:dyDescent="0.4">
      <c r="A13" s="11" t="s">
        <v>27</v>
      </c>
      <c r="B13" s="12" t="s">
        <v>16</v>
      </c>
      <c r="C13" s="18">
        <v>2.7383351588170757</v>
      </c>
      <c r="D13" s="18">
        <v>0.72925982741434159</v>
      </c>
      <c r="E13" s="49">
        <f t="shared" si="0"/>
        <v>2.0090753314027339</v>
      </c>
      <c r="F13" s="48">
        <f t="shared" si="1"/>
        <v>2.373705245109905</v>
      </c>
      <c r="G13" s="19">
        <f t="shared" si="2"/>
        <v>2.7383351588170757</v>
      </c>
      <c r="H13" s="19">
        <f t="shared" si="3"/>
        <v>3.1029650725242464</v>
      </c>
      <c r="I13" s="19">
        <f t="shared" si="4"/>
        <v>3.4675949862314175</v>
      </c>
      <c r="J13" s="5"/>
      <c r="K13" s="49">
        <f t="shared" si="5"/>
        <v>2.1549272968856021</v>
      </c>
      <c r="L13" s="48">
        <f t="shared" si="6"/>
        <v>2.373705245109905</v>
      </c>
      <c r="M13" s="50">
        <f t="shared" si="7"/>
        <v>2.5924831933342074</v>
      </c>
      <c r="N13" s="19">
        <f t="shared" si="8"/>
        <v>2.7383351588170757</v>
      </c>
      <c r="O13" s="19">
        <f t="shared" si="9"/>
        <v>2.8841871242999439</v>
      </c>
      <c r="P13" s="19">
        <f t="shared" si="10"/>
        <v>3.1029650725242464</v>
      </c>
      <c r="Q13" s="19">
        <f t="shared" si="11"/>
        <v>3.3217430207485492</v>
      </c>
    </row>
    <row r="14" spans="1:18" x14ac:dyDescent="0.4">
      <c r="A14" s="11" t="s">
        <v>28</v>
      </c>
      <c r="B14" s="12" t="s">
        <v>16</v>
      </c>
      <c r="C14" s="18">
        <v>2.7862814895947512</v>
      </c>
      <c r="D14" s="18">
        <v>0.82548416624329646</v>
      </c>
      <c r="E14" s="49">
        <f t="shared" si="0"/>
        <v>1.9607973233514548</v>
      </c>
      <c r="F14" s="48">
        <f t="shared" si="1"/>
        <v>2.3735394064731028</v>
      </c>
      <c r="G14" s="19">
        <f t="shared" si="2"/>
        <v>2.7862814895947512</v>
      </c>
      <c r="H14" s="19">
        <f t="shared" si="3"/>
        <v>3.1990235727163996</v>
      </c>
      <c r="I14" s="19">
        <f t="shared" si="4"/>
        <v>3.6117656558380475</v>
      </c>
      <c r="J14" s="5"/>
      <c r="K14" s="49">
        <f t="shared" si="5"/>
        <v>2.1258941566001139</v>
      </c>
      <c r="L14" s="48">
        <f t="shared" si="6"/>
        <v>2.3735394064731028</v>
      </c>
      <c r="M14" s="50">
        <f t="shared" si="7"/>
        <v>2.6211846563460917</v>
      </c>
      <c r="N14" s="19">
        <f t="shared" si="8"/>
        <v>2.7862814895947512</v>
      </c>
      <c r="O14" s="19">
        <f t="shared" si="9"/>
        <v>2.9513783228434107</v>
      </c>
      <c r="P14" s="19">
        <f t="shared" si="10"/>
        <v>3.1990235727163996</v>
      </c>
      <c r="Q14" s="19">
        <f t="shared" si="11"/>
        <v>3.4466688225893884</v>
      </c>
    </row>
    <row r="15" spans="1:18" x14ac:dyDescent="0.4">
      <c r="A15" s="13" t="s">
        <v>48</v>
      </c>
      <c r="B15" s="14" t="s">
        <v>17</v>
      </c>
      <c r="C15" s="21">
        <v>15.483159912376811</v>
      </c>
      <c r="D15" s="21">
        <v>3.0214493001783587</v>
      </c>
      <c r="E15" s="51">
        <f t="shared" si="0"/>
        <v>12.461710612198452</v>
      </c>
      <c r="F15" s="52">
        <f t="shared" si="1"/>
        <v>13.972435262287632</v>
      </c>
      <c r="G15" s="22">
        <f t="shared" si="2"/>
        <v>15.483159912376811</v>
      </c>
      <c r="H15" s="22">
        <f t="shared" si="3"/>
        <v>16.99388456246599</v>
      </c>
      <c r="I15" s="22">
        <f t="shared" si="4"/>
        <v>18.50460921255517</v>
      </c>
      <c r="J15" s="6"/>
      <c r="K15" s="51">
        <f t="shared" si="5"/>
        <v>13.066000472234125</v>
      </c>
      <c r="L15" s="52">
        <f t="shared" si="6"/>
        <v>13.972435262287632</v>
      </c>
      <c r="M15" s="53">
        <f t="shared" si="7"/>
        <v>14.878870052341139</v>
      </c>
      <c r="N15" s="22">
        <f t="shared" si="8"/>
        <v>15.483159912376811</v>
      </c>
      <c r="O15" s="22">
        <f t="shared" si="9"/>
        <v>16.087449772412484</v>
      </c>
      <c r="P15" s="22">
        <f t="shared" si="10"/>
        <v>16.99388456246599</v>
      </c>
      <c r="Q15" s="22">
        <f t="shared" si="11"/>
        <v>17.900319352519499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6.4220153340635289</v>
      </c>
      <c r="D17" s="18">
        <v>2.2406977012359874</v>
      </c>
      <c r="E17" s="49">
        <f t="shared" si="0"/>
        <v>4.1813176328275414</v>
      </c>
      <c r="F17" s="48">
        <f t="shared" si="1"/>
        <v>5.3016664834455351</v>
      </c>
      <c r="G17" s="19">
        <f t="shared" si="2"/>
        <v>6.4220153340635289</v>
      </c>
      <c r="H17" s="19">
        <f t="shared" si="3"/>
        <v>7.5423641846815226</v>
      </c>
      <c r="I17" s="19">
        <f t="shared" si="4"/>
        <v>8.6627130352995163</v>
      </c>
      <c r="J17" s="5"/>
      <c r="K17" s="49">
        <f t="shared" si="5"/>
        <v>4.6294571730747389</v>
      </c>
      <c r="L17" s="48">
        <f t="shared" si="6"/>
        <v>5.3016664834455351</v>
      </c>
      <c r="M17" s="50">
        <f t="shared" si="7"/>
        <v>5.9738757938163314</v>
      </c>
      <c r="N17" s="19">
        <f t="shared" si="8"/>
        <v>6.4220153340635289</v>
      </c>
      <c r="O17" s="19">
        <f t="shared" si="9"/>
        <v>6.8701548743107264</v>
      </c>
      <c r="P17" s="19">
        <f t="shared" si="10"/>
        <v>7.5423641846815226</v>
      </c>
      <c r="Q17" s="19">
        <f t="shared" si="11"/>
        <v>8.2145734950523188</v>
      </c>
    </row>
    <row r="18" spans="1:18" x14ac:dyDescent="0.4">
      <c r="A18" s="11" t="s">
        <v>30</v>
      </c>
      <c r="B18" s="12" t="s">
        <v>15</v>
      </c>
      <c r="C18" s="18">
        <v>6.5038882803943414</v>
      </c>
      <c r="D18" s="18">
        <v>2.3457154332731647</v>
      </c>
      <c r="E18" s="19">
        <f t="shared" si="0"/>
        <v>4.1581728471211772</v>
      </c>
      <c r="F18" s="19">
        <f t="shared" si="1"/>
        <v>5.3310305637577589</v>
      </c>
      <c r="G18" s="19">
        <f t="shared" si="2"/>
        <v>6.5038882803943414</v>
      </c>
      <c r="H18" s="48">
        <f t="shared" si="3"/>
        <v>7.676745997030924</v>
      </c>
      <c r="I18" s="49">
        <f t="shared" si="4"/>
        <v>8.8496037136675056</v>
      </c>
      <c r="J18" s="5"/>
      <c r="K18" s="19">
        <f t="shared" si="5"/>
        <v>4.6273159337758099</v>
      </c>
      <c r="L18" s="19">
        <f t="shared" si="6"/>
        <v>5.3310305637577589</v>
      </c>
      <c r="M18" s="19">
        <f t="shared" si="7"/>
        <v>6.0347451937397087</v>
      </c>
      <c r="N18" s="19">
        <f t="shared" si="8"/>
        <v>6.5038882803943414</v>
      </c>
      <c r="O18" s="50">
        <f t="shared" si="9"/>
        <v>6.9730313670489741</v>
      </c>
      <c r="P18" s="49">
        <f t="shared" si="10"/>
        <v>7.676745997030924</v>
      </c>
      <c r="Q18" s="49">
        <f t="shared" si="11"/>
        <v>8.380460627012873</v>
      </c>
    </row>
    <row r="19" spans="1:18" x14ac:dyDescent="0.4">
      <c r="A19" s="11" t="s">
        <v>59</v>
      </c>
      <c r="B19" s="12" t="s">
        <v>15</v>
      </c>
      <c r="C19" s="18">
        <v>7.193838992332978</v>
      </c>
      <c r="D19" s="18">
        <v>2.4543300444004648</v>
      </c>
      <c r="E19" s="19">
        <f t="shared" si="0"/>
        <v>4.7395089479325136</v>
      </c>
      <c r="F19" s="19">
        <f t="shared" si="1"/>
        <v>5.9666739701327458</v>
      </c>
      <c r="G19" s="19">
        <f t="shared" si="2"/>
        <v>7.193838992332978</v>
      </c>
      <c r="H19" s="48">
        <f t="shared" si="3"/>
        <v>8.4210040145332101</v>
      </c>
      <c r="I19" s="49">
        <f t="shared" si="4"/>
        <v>9.6481690367334423</v>
      </c>
      <c r="J19" s="5"/>
      <c r="K19" s="19">
        <f t="shared" si="5"/>
        <v>5.2303749568126063</v>
      </c>
      <c r="L19" s="19">
        <f t="shared" si="6"/>
        <v>5.9666739701327458</v>
      </c>
      <c r="M19" s="19">
        <f t="shared" si="7"/>
        <v>6.7029729834528853</v>
      </c>
      <c r="N19" s="19">
        <f t="shared" si="8"/>
        <v>7.193838992332978</v>
      </c>
      <c r="O19" s="50">
        <f t="shared" si="9"/>
        <v>7.6847050012130707</v>
      </c>
      <c r="P19" s="49">
        <f t="shared" si="10"/>
        <v>8.4210040145332101</v>
      </c>
      <c r="Q19" s="49">
        <f t="shared" si="11"/>
        <v>9.1573030278533505</v>
      </c>
    </row>
    <row r="20" spans="1:18" x14ac:dyDescent="0.4">
      <c r="A20" s="11" t="s">
        <v>60</v>
      </c>
      <c r="B20" s="12" t="s">
        <v>15</v>
      </c>
      <c r="C20" s="24">
        <v>6.240662650602431</v>
      </c>
      <c r="D20" s="24">
        <v>2.2275948978897007</v>
      </c>
      <c r="E20" s="19">
        <f t="shared" si="0"/>
        <v>4.0130677527127308</v>
      </c>
      <c r="F20" s="19">
        <f t="shared" si="1"/>
        <v>5.1268652016575809</v>
      </c>
      <c r="G20" s="19">
        <f t="shared" si="2"/>
        <v>6.240662650602431</v>
      </c>
      <c r="H20" s="48">
        <f t="shared" si="3"/>
        <v>7.3544600995472811</v>
      </c>
      <c r="I20" s="49">
        <f t="shared" si="4"/>
        <v>8.4682575484921312</v>
      </c>
      <c r="J20" s="5"/>
      <c r="K20" s="19">
        <f t="shared" si="5"/>
        <v>4.4585867322906703</v>
      </c>
      <c r="L20" s="19">
        <f t="shared" si="6"/>
        <v>5.1268652016575809</v>
      </c>
      <c r="M20" s="19">
        <f t="shared" si="7"/>
        <v>5.7951436710244906</v>
      </c>
      <c r="N20" s="19">
        <f t="shared" si="8"/>
        <v>6.240662650602431</v>
      </c>
      <c r="O20" s="50">
        <f t="shared" si="9"/>
        <v>6.6861816301803714</v>
      </c>
      <c r="P20" s="49">
        <f t="shared" si="10"/>
        <v>7.3544600995472811</v>
      </c>
      <c r="Q20" s="49">
        <f t="shared" si="11"/>
        <v>8.0227385689141926</v>
      </c>
      <c r="R20" s="44"/>
    </row>
    <row r="21" spans="1:18" x14ac:dyDescent="0.4">
      <c r="A21" s="11" t="s">
        <v>31</v>
      </c>
      <c r="B21" s="12" t="s">
        <v>17</v>
      </c>
      <c r="C21" s="18">
        <v>10.789950711938607</v>
      </c>
      <c r="D21" s="18">
        <v>3.9898818876300921</v>
      </c>
      <c r="E21" s="19">
        <f t="shared" si="0"/>
        <v>6.8000688243085143</v>
      </c>
      <c r="F21" s="19">
        <f t="shared" si="1"/>
        <v>8.7950097681235615</v>
      </c>
      <c r="G21" s="19">
        <f t="shared" si="2"/>
        <v>10.789950711938607</v>
      </c>
      <c r="H21" s="48">
        <f t="shared" si="3"/>
        <v>12.784891655753652</v>
      </c>
      <c r="I21" s="49">
        <f t="shared" si="4"/>
        <v>14.779832599568699</v>
      </c>
      <c r="J21" s="5"/>
      <c r="K21" s="19">
        <f t="shared" si="5"/>
        <v>7.598045201834533</v>
      </c>
      <c r="L21" s="19">
        <f t="shared" si="6"/>
        <v>8.7950097681235615</v>
      </c>
      <c r="M21" s="19">
        <f t="shared" si="7"/>
        <v>9.9919743344125891</v>
      </c>
      <c r="N21" s="19">
        <f t="shared" si="8"/>
        <v>10.789950711938607</v>
      </c>
      <c r="O21" s="50">
        <f t="shared" si="9"/>
        <v>11.587927089464625</v>
      </c>
      <c r="P21" s="49">
        <f t="shared" si="10"/>
        <v>12.784891655753652</v>
      </c>
      <c r="Q21" s="49">
        <f t="shared" si="11"/>
        <v>13.98185622204268</v>
      </c>
    </row>
    <row r="22" spans="1:18" x14ac:dyDescent="0.4">
      <c r="A22" s="11" t="s">
        <v>67</v>
      </c>
      <c r="B22" s="12" t="s">
        <v>15</v>
      </c>
      <c r="C22" s="18">
        <v>5.9964403066812739</v>
      </c>
      <c r="D22" s="18">
        <v>2.3589283086037995</v>
      </c>
      <c r="E22" s="19">
        <f t="shared" si="0"/>
        <v>3.6375119980774744</v>
      </c>
      <c r="F22" s="19">
        <f t="shared" si="1"/>
        <v>4.8169761523793744</v>
      </c>
      <c r="G22" s="19">
        <f t="shared" si="2"/>
        <v>5.9964403066812739</v>
      </c>
      <c r="H22" s="48">
        <f t="shared" si="3"/>
        <v>7.1759044609831735</v>
      </c>
      <c r="I22" s="49">
        <f t="shared" si="4"/>
        <v>8.355368615285073</v>
      </c>
      <c r="J22" s="5"/>
      <c r="K22" s="19">
        <f t="shared" si="5"/>
        <v>4.1092976597982345</v>
      </c>
      <c r="L22" s="19">
        <f t="shared" si="6"/>
        <v>4.8169761523793744</v>
      </c>
      <c r="M22" s="19">
        <f t="shared" si="7"/>
        <v>5.5246546449605143</v>
      </c>
      <c r="N22" s="19">
        <f t="shared" si="8"/>
        <v>5.9964403066812739</v>
      </c>
      <c r="O22" s="50">
        <f t="shared" si="9"/>
        <v>6.4682259684020336</v>
      </c>
      <c r="P22" s="49">
        <f t="shared" si="10"/>
        <v>7.1759044609831735</v>
      </c>
      <c r="Q22" s="49">
        <f t="shared" si="11"/>
        <v>7.8835829535643134</v>
      </c>
    </row>
    <row r="23" spans="1:18" x14ac:dyDescent="0.4">
      <c r="A23" s="11" t="s">
        <v>32</v>
      </c>
      <c r="B23" s="12" t="s">
        <v>18</v>
      </c>
      <c r="C23" s="18">
        <v>19.755777656079001</v>
      </c>
      <c r="D23" s="18">
        <v>6.2142854676504298</v>
      </c>
      <c r="E23" s="19">
        <f t="shared" si="0"/>
        <v>13.54149218842857</v>
      </c>
      <c r="F23" s="19">
        <f t="shared" si="1"/>
        <v>16.648634922253787</v>
      </c>
      <c r="G23" s="19">
        <f t="shared" si="2"/>
        <v>19.755777656079001</v>
      </c>
      <c r="H23" s="48">
        <f t="shared" si="3"/>
        <v>22.862920389904215</v>
      </c>
      <c r="I23" s="49">
        <f t="shared" si="4"/>
        <v>25.970063123729432</v>
      </c>
      <c r="J23" s="5"/>
      <c r="K23" s="19">
        <f t="shared" si="5"/>
        <v>14.784349281958658</v>
      </c>
      <c r="L23" s="19">
        <f t="shared" si="6"/>
        <v>16.648634922253787</v>
      </c>
      <c r="M23" s="19">
        <f t="shared" si="7"/>
        <v>18.512920562548913</v>
      </c>
      <c r="N23" s="19">
        <f t="shared" si="8"/>
        <v>19.755777656079001</v>
      </c>
      <c r="O23" s="50">
        <f t="shared" si="9"/>
        <v>20.998634749609089</v>
      </c>
      <c r="P23" s="49">
        <f t="shared" si="10"/>
        <v>22.862920389904215</v>
      </c>
      <c r="Q23" s="49">
        <f t="shared" si="11"/>
        <v>24.727206030199344</v>
      </c>
    </row>
    <row r="24" spans="1:18" x14ac:dyDescent="0.4">
      <c r="A24" s="11" t="s">
        <v>68</v>
      </c>
      <c r="B24" s="12" t="s">
        <v>16</v>
      </c>
      <c r="C24" s="18">
        <v>1.3718784227820298</v>
      </c>
      <c r="D24" s="18">
        <v>0.66221271160198103</v>
      </c>
      <c r="E24" s="27">
        <f t="shared" si="0"/>
        <v>0.70966571118004873</v>
      </c>
      <c r="F24" s="19">
        <f t="shared" si="1"/>
        <v>1.0407720669810392</v>
      </c>
      <c r="G24" s="19">
        <f t="shared" si="2"/>
        <v>1.3718784227820298</v>
      </c>
      <c r="H24" s="48">
        <f t="shared" si="3"/>
        <v>1.7029847785830203</v>
      </c>
      <c r="I24" s="49">
        <f t="shared" si="4"/>
        <v>2.0340911343840107</v>
      </c>
      <c r="J24" s="5"/>
      <c r="K24" s="27">
        <f t="shared" si="5"/>
        <v>0.84210825350044494</v>
      </c>
      <c r="L24" s="19">
        <f t="shared" si="6"/>
        <v>1.0407720669810392</v>
      </c>
      <c r="M24" s="19">
        <f t="shared" si="7"/>
        <v>1.2394358804616337</v>
      </c>
      <c r="N24" s="19">
        <f t="shared" si="8"/>
        <v>1.3718784227820298</v>
      </c>
      <c r="O24" s="50">
        <f t="shared" si="9"/>
        <v>1.5043209651024259</v>
      </c>
      <c r="P24" s="49">
        <f t="shared" si="10"/>
        <v>1.7029847785830203</v>
      </c>
      <c r="Q24" s="49">
        <f t="shared" si="11"/>
        <v>1.9016485920636146</v>
      </c>
    </row>
    <row r="25" spans="1:18" x14ac:dyDescent="0.4">
      <c r="A25" s="11" t="s">
        <v>69</v>
      </c>
      <c r="B25" s="12" t="s">
        <v>16</v>
      </c>
      <c r="C25" s="18">
        <v>1.8614731653888246</v>
      </c>
      <c r="D25" s="18">
        <v>0.91217613510294837</v>
      </c>
      <c r="E25" s="27">
        <f t="shared" si="0"/>
        <v>0.9492970302858762</v>
      </c>
      <c r="F25" s="19">
        <f t="shared" si="1"/>
        <v>1.4053850978373503</v>
      </c>
      <c r="G25" s="19">
        <f t="shared" si="2"/>
        <v>1.8614731653888246</v>
      </c>
      <c r="H25" s="48">
        <f t="shared" si="3"/>
        <v>2.3175612329402986</v>
      </c>
      <c r="I25" s="49">
        <f t="shared" si="4"/>
        <v>2.7736493004917731</v>
      </c>
      <c r="J25" s="5"/>
      <c r="K25" s="19">
        <f t="shared" si="5"/>
        <v>1.1317322573064659</v>
      </c>
      <c r="L25" s="19">
        <f t="shared" si="6"/>
        <v>1.4053850978373503</v>
      </c>
      <c r="M25" s="19">
        <f t="shared" si="7"/>
        <v>1.6790379383682348</v>
      </c>
      <c r="N25" s="19">
        <f t="shared" si="8"/>
        <v>1.8614731653888246</v>
      </c>
      <c r="O25" s="50">
        <f t="shared" si="9"/>
        <v>2.0439083924094144</v>
      </c>
      <c r="P25" s="49">
        <f t="shared" si="10"/>
        <v>2.3175612329402986</v>
      </c>
      <c r="Q25" s="49">
        <f t="shared" si="11"/>
        <v>2.5912140734711833</v>
      </c>
    </row>
    <row r="26" spans="1:18" x14ac:dyDescent="0.4">
      <c r="A26" s="54" t="s">
        <v>70</v>
      </c>
      <c r="B26" s="14" t="s">
        <v>36</v>
      </c>
      <c r="C26" s="25">
        <v>39.306325301204652</v>
      </c>
      <c r="D26" s="25">
        <v>10.291187713859037</v>
      </c>
      <c r="E26" s="22">
        <f t="shared" si="0"/>
        <v>29.015137587345613</v>
      </c>
      <c r="F26" s="22">
        <f t="shared" si="1"/>
        <v>34.160731444275136</v>
      </c>
      <c r="G26" s="22">
        <f t="shared" si="2"/>
        <v>39.306325301204652</v>
      </c>
      <c r="H26" s="52">
        <f t="shared" si="3"/>
        <v>44.451919158134167</v>
      </c>
      <c r="I26" s="51">
        <f t="shared" si="4"/>
        <v>49.59751301506369</v>
      </c>
      <c r="J26" s="6"/>
      <c r="K26" s="22">
        <f t="shared" si="5"/>
        <v>31.073375130117419</v>
      </c>
      <c r="L26" s="22">
        <f t="shared" si="6"/>
        <v>34.160731444275136</v>
      </c>
      <c r="M26" s="22">
        <f t="shared" si="7"/>
        <v>37.248087758432845</v>
      </c>
      <c r="N26" s="22">
        <f t="shared" si="8"/>
        <v>39.306325301204652</v>
      </c>
      <c r="O26" s="53">
        <f t="shared" si="9"/>
        <v>41.364562843976458</v>
      </c>
      <c r="P26" s="51">
        <f t="shared" si="10"/>
        <v>44.451919158134167</v>
      </c>
      <c r="Q26" s="51">
        <f t="shared" si="11"/>
        <v>47.539275472291884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7.3682092004381321</v>
      </c>
      <c r="D28" s="18">
        <v>2.1567435597928286</v>
      </c>
      <c r="E28" s="49">
        <f t="shared" si="0"/>
        <v>5.2114656406453035</v>
      </c>
      <c r="F28" s="48">
        <f t="shared" si="1"/>
        <v>6.2898374205417173</v>
      </c>
      <c r="G28" s="19">
        <f t="shared" si="2"/>
        <v>7.3682092004381321</v>
      </c>
      <c r="H28" s="19">
        <f t="shared" si="3"/>
        <v>8.4465809803345469</v>
      </c>
      <c r="I28" s="19">
        <f t="shared" si="4"/>
        <v>9.5249527602309598</v>
      </c>
      <c r="J28" s="5"/>
      <c r="K28" s="49">
        <f t="shared" si="5"/>
        <v>5.6428143526038692</v>
      </c>
      <c r="L28" s="48">
        <f t="shared" si="6"/>
        <v>6.2898374205417173</v>
      </c>
      <c r="M28" s="50">
        <f t="shared" si="7"/>
        <v>6.9368604884795664</v>
      </c>
      <c r="N28" s="19">
        <f t="shared" si="8"/>
        <v>7.3682092004381321</v>
      </c>
      <c r="O28" s="19">
        <f t="shared" si="9"/>
        <v>7.7995579123966978</v>
      </c>
      <c r="P28" s="19">
        <f t="shared" si="10"/>
        <v>8.4465809803345469</v>
      </c>
      <c r="Q28" s="19">
        <f t="shared" si="11"/>
        <v>9.093604048272395</v>
      </c>
    </row>
    <row r="29" spans="1:18" x14ac:dyDescent="0.4">
      <c r="A29" s="11" t="s">
        <v>62</v>
      </c>
      <c r="B29" s="12" t="s">
        <v>15</v>
      </c>
      <c r="C29" s="18">
        <v>8.1791073384446928</v>
      </c>
      <c r="D29" s="18">
        <v>2.1189823563038366</v>
      </c>
      <c r="E29" s="49">
        <f t="shared" si="0"/>
        <v>6.0601249821408558</v>
      </c>
      <c r="F29" s="48">
        <f t="shared" si="1"/>
        <v>7.1196161602927743</v>
      </c>
      <c r="G29" s="19">
        <f t="shared" si="2"/>
        <v>8.1791073384446928</v>
      </c>
      <c r="H29" s="19">
        <f t="shared" si="3"/>
        <v>9.2385985165966105</v>
      </c>
      <c r="I29" s="19">
        <f t="shared" si="4"/>
        <v>10.29808969474853</v>
      </c>
      <c r="J29" s="5"/>
      <c r="K29" s="49">
        <f t="shared" si="5"/>
        <v>6.4839214534016234</v>
      </c>
      <c r="L29" s="48">
        <f t="shared" si="6"/>
        <v>7.1196161602927743</v>
      </c>
      <c r="M29" s="50">
        <f t="shared" si="7"/>
        <v>7.7553108671839253</v>
      </c>
      <c r="N29" s="19">
        <f t="shared" si="8"/>
        <v>8.1791073384446928</v>
      </c>
      <c r="O29" s="19">
        <f t="shared" si="9"/>
        <v>8.6029038097054595</v>
      </c>
      <c r="P29" s="19">
        <f t="shared" si="10"/>
        <v>9.2385985165966105</v>
      </c>
      <c r="Q29" s="19">
        <f t="shared" si="11"/>
        <v>9.8742932234877614</v>
      </c>
    </row>
    <row r="30" spans="1:18" x14ac:dyDescent="0.4">
      <c r="A30" s="11" t="s">
        <v>33</v>
      </c>
      <c r="B30" s="12" t="s">
        <v>15</v>
      </c>
      <c r="C30" s="18">
        <v>9.586527929901397</v>
      </c>
      <c r="D30" s="18">
        <v>2.244108800622469</v>
      </c>
      <c r="E30" s="49">
        <f t="shared" si="0"/>
        <v>7.3424191292789285</v>
      </c>
      <c r="F30" s="48">
        <f t="shared" si="1"/>
        <v>8.4644735295901619</v>
      </c>
      <c r="G30" s="19">
        <f t="shared" si="2"/>
        <v>9.586527929901397</v>
      </c>
      <c r="H30" s="19">
        <f t="shared" si="3"/>
        <v>10.708582330212632</v>
      </c>
      <c r="I30" s="19">
        <f t="shared" si="4"/>
        <v>11.830636730523866</v>
      </c>
      <c r="J30" s="5"/>
      <c r="K30" s="49">
        <f t="shared" si="5"/>
        <v>7.7912408894034222</v>
      </c>
      <c r="L30" s="48">
        <f t="shared" si="6"/>
        <v>8.4644735295901619</v>
      </c>
      <c r="M30" s="50">
        <f t="shared" si="7"/>
        <v>9.1377061697769033</v>
      </c>
      <c r="N30" s="19">
        <f t="shared" si="8"/>
        <v>9.586527929901397</v>
      </c>
      <c r="O30" s="19">
        <f t="shared" si="9"/>
        <v>10.035349690025891</v>
      </c>
      <c r="P30" s="19">
        <f t="shared" si="10"/>
        <v>10.708582330212632</v>
      </c>
      <c r="Q30" s="19">
        <f t="shared" si="11"/>
        <v>11.381814970399372</v>
      </c>
    </row>
    <row r="31" spans="1:18" x14ac:dyDescent="0.4">
      <c r="A31" s="11" t="s">
        <v>34</v>
      </c>
      <c r="B31" s="12" t="s">
        <v>38</v>
      </c>
      <c r="C31" s="26">
        <v>5.6923329682366015</v>
      </c>
      <c r="D31" s="26">
        <v>1.2634452099718856</v>
      </c>
      <c r="E31" s="49">
        <f>C31-D31</f>
        <v>4.4288877582647164</v>
      </c>
      <c r="F31" s="48">
        <f>C31-0.5*D31</f>
        <v>5.0606103632506585</v>
      </c>
      <c r="G31" s="19">
        <f>C31</f>
        <v>5.6923329682366015</v>
      </c>
      <c r="H31" s="19">
        <f>C31+0.5*D31</f>
        <v>6.3240555732225445</v>
      </c>
      <c r="I31" s="19">
        <f>C31+D31</f>
        <v>6.9557781782084867</v>
      </c>
      <c r="J31" s="19"/>
      <c r="K31" s="49">
        <f>C31-0.8*D31</f>
        <v>4.6815768002590925</v>
      </c>
      <c r="L31" s="48">
        <f>C31-0.5*D31</f>
        <v>5.0606103632506585</v>
      </c>
      <c r="M31" s="50">
        <f>C31-0.2*D31</f>
        <v>5.4396439262422245</v>
      </c>
      <c r="N31" s="19">
        <f>C31</f>
        <v>5.6923329682366015</v>
      </c>
      <c r="O31" s="19">
        <f>C31+0.2*D31</f>
        <v>5.9450220102309785</v>
      </c>
      <c r="P31" s="19">
        <f>C31+0.5*D31</f>
        <v>6.3240555732225445</v>
      </c>
      <c r="Q31" s="19">
        <f>C31+0.8*D31</f>
        <v>6.7030891362141105</v>
      </c>
    </row>
    <row r="32" spans="1:18" x14ac:dyDescent="0.4">
      <c r="A32" s="9" t="s">
        <v>53</v>
      </c>
      <c r="B32" s="12" t="s">
        <v>37</v>
      </c>
      <c r="C32" s="19">
        <v>25.133844468784076</v>
      </c>
      <c r="D32" s="19">
        <v>5.2080507125246092</v>
      </c>
      <c r="E32" s="49">
        <f t="shared" si="0"/>
        <v>19.925793756259466</v>
      </c>
      <c r="F32" s="48">
        <f t="shared" si="1"/>
        <v>22.529819112521771</v>
      </c>
      <c r="G32" s="19">
        <f t="shared" si="2"/>
        <v>25.133844468784076</v>
      </c>
      <c r="H32" s="19">
        <f t="shared" si="3"/>
        <v>27.737869825046381</v>
      </c>
      <c r="I32" s="19">
        <f t="shared" si="4"/>
        <v>30.341895181308686</v>
      </c>
      <c r="J32" s="5"/>
      <c r="K32" s="49">
        <f t="shared" si="5"/>
        <v>20.967403898764388</v>
      </c>
      <c r="L32" s="48">
        <f t="shared" si="6"/>
        <v>22.529819112521771</v>
      </c>
      <c r="M32" s="50">
        <f t="shared" si="7"/>
        <v>24.092234326279154</v>
      </c>
      <c r="N32" s="19">
        <f t="shared" si="8"/>
        <v>25.133844468784076</v>
      </c>
      <c r="O32" s="19">
        <f t="shared" si="9"/>
        <v>26.175454611288998</v>
      </c>
      <c r="P32" s="19">
        <f t="shared" si="10"/>
        <v>27.737869825046381</v>
      </c>
      <c r="Q32" s="19">
        <f t="shared" si="11"/>
        <v>29.300285038803764</v>
      </c>
    </row>
    <row r="33" spans="1:18" x14ac:dyDescent="0.4">
      <c r="A33" s="13" t="s">
        <v>71</v>
      </c>
      <c r="B33" s="14" t="s">
        <v>17</v>
      </c>
      <c r="C33" s="47">
        <v>15.547316538882816</v>
      </c>
      <c r="D33" s="47">
        <v>3.8318108466624032</v>
      </c>
      <c r="E33" s="51">
        <f t="shared" si="0"/>
        <v>11.715505692220413</v>
      </c>
      <c r="F33" s="52">
        <f t="shared" si="1"/>
        <v>13.631411115551614</v>
      </c>
      <c r="G33" s="22">
        <f t="shared" si="2"/>
        <v>15.547316538882816</v>
      </c>
      <c r="H33" s="22">
        <f t="shared" si="3"/>
        <v>17.463221962214018</v>
      </c>
      <c r="I33" s="22">
        <f t="shared" si="4"/>
        <v>19.379127385545218</v>
      </c>
      <c r="J33" s="22"/>
      <c r="K33" s="51">
        <f t="shared" si="5"/>
        <v>12.481867861552892</v>
      </c>
      <c r="L33" s="52">
        <f t="shared" si="6"/>
        <v>13.631411115551614</v>
      </c>
      <c r="M33" s="53">
        <f t="shared" si="7"/>
        <v>14.780954369550335</v>
      </c>
      <c r="N33" s="22">
        <f t="shared" si="8"/>
        <v>15.547316538882816</v>
      </c>
      <c r="O33" s="22">
        <f t="shared" si="9"/>
        <v>16.313678708215296</v>
      </c>
      <c r="P33" s="22">
        <f t="shared" si="10"/>
        <v>17.463221962214018</v>
      </c>
      <c r="Q33" s="22">
        <f t="shared" si="11"/>
        <v>18.61276521621274</v>
      </c>
      <c r="R33" s="44"/>
    </row>
    <row r="34" spans="1:18" x14ac:dyDescent="0.4">
      <c r="A34" s="9" t="s">
        <v>72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59.062102957284097</v>
      </c>
      <c r="D35" s="26">
        <v>15.110796977225084</v>
      </c>
      <c r="E35" s="19">
        <f t="shared" si="0"/>
        <v>43.951305980059011</v>
      </c>
      <c r="F35" s="19">
        <f t="shared" si="1"/>
        <v>51.506704468671558</v>
      </c>
      <c r="G35" s="19">
        <f t="shared" si="2"/>
        <v>59.062102957284097</v>
      </c>
      <c r="H35" s="48">
        <f t="shared" si="3"/>
        <v>66.617501445896636</v>
      </c>
      <c r="I35" s="49">
        <f t="shared" si="4"/>
        <v>74.172899934509175</v>
      </c>
      <c r="J35" s="19"/>
      <c r="K35" s="19">
        <f t="shared" si="5"/>
        <v>46.973465375504027</v>
      </c>
      <c r="L35" s="19">
        <f t="shared" si="6"/>
        <v>51.506704468671558</v>
      </c>
      <c r="M35" s="19">
        <f t="shared" si="7"/>
        <v>56.039943561839081</v>
      </c>
      <c r="N35" s="19">
        <f t="shared" si="8"/>
        <v>59.062102957284097</v>
      </c>
      <c r="O35" s="50">
        <f t="shared" si="9"/>
        <v>62.084262352729112</v>
      </c>
      <c r="P35" s="48">
        <f t="shared" si="10"/>
        <v>66.617501445896636</v>
      </c>
      <c r="Q35" s="49">
        <f t="shared" si="11"/>
        <v>71.150740539064159</v>
      </c>
      <c r="R35" s="45"/>
    </row>
    <row r="36" spans="1:18" x14ac:dyDescent="0.4">
      <c r="A36" s="17" t="s">
        <v>35</v>
      </c>
      <c r="B36" s="14" t="s">
        <v>40</v>
      </c>
      <c r="C36" s="47">
        <v>64.042113910186785</v>
      </c>
      <c r="D36" s="47">
        <v>9.5941453664732137</v>
      </c>
      <c r="E36" s="22">
        <f t="shared" si="0"/>
        <v>54.447968543713571</v>
      </c>
      <c r="F36" s="22">
        <f t="shared" si="1"/>
        <v>59.245041226950178</v>
      </c>
      <c r="G36" s="22">
        <f t="shared" si="2"/>
        <v>64.042113910186785</v>
      </c>
      <c r="H36" s="52">
        <f t="shared" si="3"/>
        <v>68.839186593423392</v>
      </c>
      <c r="I36" s="51">
        <f t="shared" si="4"/>
        <v>73.636259276659999</v>
      </c>
      <c r="J36" s="22"/>
      <c r="K36" s="22">
        <f t="shared" si="5"/>
        <v>56.366797617008217</v>
      </c>
      <c r="L36" s="22">
        <f t="shared" si="6"/>
        <v>59.245041226950178</v>
      </c>
      <c r="M36" s="22">
        <f t="shared" si="7"/>
        <v>62.12328483689214</v>
      </c>
      <c r="N36" s="22">
        <f t="shared" si="8"/>
        <v>64.042113910186785</v>
      </c>
      <c r="O36" s="53">
        <f t="shared" si="9"/>
        <v>65.960942983481431</v>
      </c>
      <c r="P36" s="52">
        <f t="shared" si="10"/>
        <v>68.839186593423392</v>
      </c>
      <c r="Q36" s="51">
        <f t="shared" si="11"/>
        <v>71.717430203365353</v>
      </c>
      <c r="R36" s="44"/>
    </row>
    <row r="37" spans="1:18" x14ac:dyDescent="0.4">
      <c r="A37" s="9" t="s">
        <v>73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22.664293537787511</v>
      </c>
      <c r="D38" s="19">
        <v>6.9328027648668522</v>
      </c>
      <c r="E38" s="19">
        <f t="shared" si="0"/>
        <v>15.731490772920658</v>
      </c>
      <c r="F38" s="19">
        <f t="shared" si="1"/>
        <v>19.197892155354086</v>
      </c>
      <c r="G38" s="19">
        <f t="shared" si="2"/>
        <v>22.664293537787511</v>
      </c>
      <c r="H38" s="48">
        <f t="shared" si="3"/>
        <v>26.130694920220936</v>
      </c>
      <c r="I38" s="49">
        <f t="shared" si="4"/>
        <v>29.597096302654364</v>
      </c>
      <c r="J38" s="5"/>
      <c r="K38" s="19">
        <f t="shared" si="5"/>
        <v>17.118051325894029</v>
      </c>
      <c r="L38" s="19">
        <f t="shared" si="6"/>
        <v>19.197892155354086</v>
      </c>
      <c r="M38" s="19">
        <f t="shared" si="7"/>
        <v>21.27773298481414</v>
      </c>
      <c r="N38" s="19">
        <f t="shared" si="8"/>
        <v>22.664293537787511</v>
      </c>
      <c r="O38" s="50">
        <f t="shared" si="9"/>
        <v>24.050854090760883</v>
      </c>
      <c r="P38" s="48">
        <f t="shared" si="10"/>
        <v>26.130694920220936</v>
      </c>
      <c r="Q38" s="49">
        <f t="shared" si="11"/>
        <v>28.210535749680993</v>
      </c>
    </row>
    <row r="39" spans="1:18" x14ac:dyDescent="0.4">
      <c r="A39" s="17" t="s">
        <v>20</v>
      </c>
      <c r="B39" s="12" t="s">
        <v>41</v>
      </c>
      <c r="C39" s="19">
        <v>31.008433734939917</v>
      </c>
      <c r="D39" s="19">
        <v>5.3579896797286688</v>
      </c>
      <c r="E39" s="19">
        <f t="shared" si="0"/>
        <v>25.650444055211249</v>
      </c>
      <c r="F39" s="19">
        <f t="shared" si="1"/>
        <v>28.329438895075583</v>
      </c>
      <c r="G39" s="19">
        <f t="shared" si="2"/>
        <v>31.008433734939917</v>
      </c>
      <c r="H39" s="48">
        <f t="shared" si="3"/>
        <v>33.687428574804251</v>
      </c>
      <c r="I39" s="49">
        <f t="shared" si="4"/>
        <v>36.366423414668589</v>
      </c>
      <c r="J39" s="5"/>
      <c r="K39" s="19">
        <f t="shared" si="5"/>
        <v>26.722041991156981</v>
      </c>
      <c r="L39" s="19">
        <f t="shared" si="6"/>
        <v>28.329438895075583</v>
      </c>
      <c r="M39" s="19">
        <f t="shared" si="7"/>
        <v>29.936835798994185</v>
      </c>
      <c r="N39" s="19">
        <f t="shared" si="8"/>
        <v>31.008433734939917</v>
      </c>
      <c r="O39" s="50">
        <f t="shared" si="9"/>
        <v>32.080031670885653</v>
      </c>
      <c r="P39" s="48">
        <f t="shared" si="10"/>
        <v>33.687428574804251</v>
      </c>
      <c r="Q39" s="49">
        <f t="shared" si="11"/>
        <v>35.294825478722849</v>
      </c>
    </row>
    <row r="40" spans="1:18" ht="37.5" customHeight="1" x14ac:dyDescent="0.4">
      <c r="A40" s="64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8143A-044D-4525-B5A4-EF1AD4E293E1}">
  <sheetPr codeName="Sheet8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37" t="s">
        <v>15</v>
      </c>
      <c r="C5" s="18">
        <v>8.1200655336031122</v>
      </c>
      <c r="D5" s="18">
        <v>1.9418610480825595</v>
      </c>
      <c r="E5" s="19">
        <f>C5-D5</f>
        <v>6.1782044855205527</v>
      </c>
      <c r="F5" s="19">
        <f>C5-0.5*D5</f>
        <v>7.1491350095618325</v>
      </c>
      <c r="G5" s="19">
        <f>C5</f>
        <v>8.1200655336031122</v>
      </c>
      <c r="H5" s="48">
        <f>C5+0.5*D5</f>
        <v>9.0909960576443929</v>
      </c>
      <c r="I5" s="49">
        <f>C5+D5</f>
        <v>10.061926581685672</v>
      </c>
      <c r="J5" s="5"/>
      <c r="K5" s="19">
        <f>C5-0.8*D5</f>
        <v>6.5665766951370648</v>
      </c>
      <c r="L5" s="19">
        <f>C5-0.5*D5</f>
        <v>7.1491350095618325</v>
      </c>
      <c r="M5" s="19">
        <f>C5-0.2*D5</f>
        <v>7.7316933239866001</v>
      </c>
      <c r="N5" s="19">
        <f>C5</f>
        <v>8.1200655336031122</v>
      </c>
      <c r="O5" s="50">
        <f>C5+0.2*D5</f>
        <v>8.5084377432196234</v>
      </c>
      <c r="P5" s="48">
        <f>C5+0.5*D5</f>
        <v>9.0909960576443929</v>
      </c>
      <c r="Q5" s="49">
        <f>C5+0.8*D5</f>
        <v>9.6735543720691606</v>
      </c>
    </row>
    <row r="6" spans="1:18" x14ac:dyDescent="0.4">
      <c r="A6" s="11" t="s">
        <v>47</v>
      </c>
      <c r="B6" s="37" t="s">
        <v>15</v>
      </c>
      <c r="C6" s="18">
        <v>8.4871355550998349</v>
      </c>
      <c r="D6" s="18">
        <v>1.9543025079537517</v>
      </c>
      <c r="E6" s="19">
        <f t="shared" ref="E6:E39" si="0">C6-D6</f>
        <v>6.5328330471460827</v>
      </c>
      <c r="F6" s="19">
        <f t="shared" ref="F6:F39" si="1">C6-0.5*D6</f>
        <v>7.5099843011229588</v>
      </c>
      <c r="G6" s="19">
        <f t="shared" ref="G6:G39" si="2">C6</f>
        <v>8.4871355550998349</v>
      </c>
      <c r="H6" s="48">
        <f t="shared" ref="H6:H39" si="3">C6+0.5*D6</f>
        <v>9.4642868090767109</v>
      </c>
      <c r="I6" s="49">
        <f t="shared" ref="I6:I39" si="4">C6+D6</f>
        <v>10.441438063053587</v>
      </c>
      <c r="J6" s="5"/>
      <c r="K6" s="19">
        <f t="shared" ref="K6:K39" si="5">C6-0.8*D6</f>
        <v>6.9236935487368338</v>
      </c>
      <c r="L6" s="19">
        <f t="shared" ref="L6:L39" si="6">C6-0.5*D6</f>
        <v>7.5099843011229588</v>
      </c>
      <c r="M6" s="19">
        <f t="shared" ref="M6:M39" si="7">C6-0.2*D6</f>
        <v>8.0962750535090837</v>
      </c>
      <c r="N6" s="19">
        <f t="shared" ref="N6:N39" si="8">C6</f>
        <v>8.4871355550998349</v>
      </c>
      <c r="O6" s="50">
        <f t="shared" ref="O6:O39" si="9">C6+0.2*D6</f>
        <v>8.877996056690586</v>
      </c>
      <c r="P6" s="48">
        <f t="shared" ref="P6:P39" si="10">C6+0.5*D6</f>
        <v>9.4642868090767109</v>
      </c>
      <c r="Q6" s="49">
        <f t="shared" ref="Q6:Q39" si="11">C6+0.8*D6</f>
        <v>10.050577561462836</v>
      </c>
    </row>
    <row r="7" spans="1:18" x14ac:dyDescent="0.4">
      <c r="A7" s="11" t="s">
        <v>22</v>
      </c>
      <c r="B7" s="37" t="s">
        <v>16</v>
      </c>
      <c r="C7" s="18">
        <v>2.7424304144257561</v>
      </c>
      <c r="D7" s="18">
        <v>1.0255312413727096</v>
      </c>
      <c r="E7" s="19">
        <f t="shared" si="0"/>
        <v>1.7168991730530465</v>
      </c>
      <c r="F7" s="19">
        <f t="shared" si="1"/>
        <v>2.2296647937394014</v>
      </c>
      <c r="G7" s="19">
        <f t="shared" si="2"/>
        <v>2.7424304144257561</v>
      </c>
      <c r="H7" s="48">
        <f t="shared" si="3"/>
        <v>3.2551960351121108</v>
      </c>
      <c r="I7" s="49">
        <f t="shared" si="4"/>
        <v>3.7679616557984659</v>
      </c>
      <c r="J7" s="5"/>
      <c r="K7" s="19">
        <f t="shared" si="5"/>
        <v>1.9220054213275883</v>
      </c>
      <c r="L7" s="19">
        <f t="shared" si="6"/>
        <v>2.2296647937394014</v>
      </c>
      <c r="M7" s="19">
        <f t="shared" si="7"/>
        <v>2.537324166151214</v>
      </c>
      <c r="N7" s="19">
        <f t="shared" si="8"/>
        <v>2.7424304144257561</v>
      </c>
      <c r="O7" s="50">
        <f t="shared" si="9"/>
        <v>2.9475366627002981</v>
      </c>
      <c r="P7" s="48">
        <f t="shared" si="10"/>
        <v>3.2551960351121108</v>
      </c>
      <c r="Q7" s="49">
        <f t="shared" si="11"/>
        <v>3.5628554075239238</v>
      </c>
    </row>
    <row r="8" spans="1:18" x14ac:dyDescent="0.4">
      <c r="A8" s="11" t="s">
        <v>23</v>
      </c>
      <c r="B8" s="37" t="s">
        <v>15</v>
      </c>
      <c r="C8" s="18">
        <v>5.3845920829598857</v>
      </c>
      <c r="D8" s="18">
        <v>1.8832673850751018</v>
      </c>
      <c r="E8" s="19">
        <f t="shared" si="0"/>
        <v>3.5013246978847841</v>
      </c>
      <c r="F8" s="19">
        <f t="shared" si="1"/>
        <v>4.4429583904223344</v>
      </c>
      <c r="G8" s="19">
        <f t="shared" si="2"/>
        <v>5.3845920829598857</v>
      </c>
      <c r="H8" s="48">
        <f t="shared" si="3"/>
        <v>6.3262257754974369</v>
      </c>
      <c r="I8" s="49">
        <f t="shared" si="4"/>
        <v>7.2678594680349873</v>
      </c>
      <c r="J8" s="5"/>
      <c r="K8" s="19">
        <f t="shared" si="5"/>
        <v>3.8779781748998041</v>
      </c>
      <c r="L8" s="19">
        <f t="shared" si="6"/>
        <v>4.4429583904223344</v>
      </c>
      <c r="M8" s="19">
        <f t="shared" si="7"/>
        <v>5.0079386059448652</v>
      </c>
      <c r="N8" s="19">
        <f t="shared" si="8"/>
        <v>5.3845920829598857</v>
      </c>
      <c r="O8" s="50">
        <f t="shared" si="9"/>
        <v>5.7612455599749062</v>
      </c>
      <c r="P8" s="48">
        <f t="shared" si="10"/>
        <v>6.3262257754974369</v>
      </c>
      <c r="Q8" s="49">
        <f t="shared" si="11"/>
        <v>6.8912059910199677</v>
      </c>
    </row>
    <row r="9" spans="1:18" x14ac:dyDescent="0.4">
      <c r="A9" s="11" t="s">
        <v>24</v>
      </c>
      <c r="B9" s="37" t="s">
        <v>16</v>
      </c>
      <c r="C9" s="18">
        <v>1.9775566136396656</v>
      </c>
      <c r="D9" s="18">
        <v>0.93887582048852192</v>
      </c>
      <c r="E9" s="19">
        <f t="shared" si="0"/>
        <v>1.0386807931511437</v>
      </c>
      <c r="F9" s="19">
        <f t="shared" si="1"/>
        <v>1.5081187033954047</v>
      </c>
      <c r="G9" s="19">
        <f t="shared" si="2"/>
        <v>1.9775566136396656</v>
      </c>
      <c r="H9" s="48">
        <f t="shared" si="3"/>
        <v>2.4469945238839266</v>
      </c>
      <c r="I9" s="49">
        <f t="shared" si="4"/>
        <v>2.9164324341281875</v>
      </c>
      <c r="J9" s="5"/>
      <c r="K9" s="19">
        <f t="shared" si="5"/>
        <v>1.226455957248848</v>
      </c>
      <c r="L9" s="19">
        <f t="shared" si="6"/>
        <v>1.5081187033954047</v>
      </c>
      <c r="M9" s="19">
        <f t="shared" si="7"/>
        <v>1.7897814495419613</v>
      </c>
      <c r="N9" s="19">
        <f t="shared" si="8"/>
        <v>1.9775566136396656</v>
      </c>
      <c r="O9" s="50">
        <f t="shared" si="9"/>
        <v>2.1653317777373702</v>
      </c>
      <c r="P9" s="48">
        <f t="shared" si="10"/>
        <v>2.4469945238839266</v>
      </c>
      <c r="Q9" s="49">
        <f t="shared" si="11"/>
        <v>2.7286572700304834</v>
      </c>
    </row>
    <row r="10" spans="1:18" x14ac:dyDescent="0.4">
      <c r="A10" s="9" t="s">
        <v>25</v>
      </c>
      <c r="B10" s="37" t="s">
        <v>18</v>
      </c>
      <c r="C10" s="20">
        <v>26.711780199728256</v>
      </c>
      <c r="D10" s="20">
        <v>5.0742072418271063</v>
      </c>
      <c r="E10" s="19">
        <f t="shared" si="0"/>
        <v>21.637572957901149</v>
      </c>
      <c r="F10" s="19">
        <f t="shared" si="1"/>
        <v>24.174676578814704</v>
      </c>
      <c r="G10" s="19">
        <f t="shared" si="2"/>
        <v>26.711780199728256</v>
      </c>
      <c r="H10" s="48">
        <f t="shared" si="3"/>
        <v>29.248883820641808</v>
      </c>
      <c r="I10" s="49">
        <f t="shared" si="4"/>
        <v>31.785987441555363</v>
      </c>
      <c r="J10" s="5"/>
      <c r="K10" s="19">
        <f t="shared" si="5"/>
        <v>22.652414406266573</v>
      </c>
      <c r="L10" s="19">
        <f t="shared" si="6"/>
        <v>24.174676578814704</v>
      </c>
      <c r="M10" s="19">
        <f t="shared" si="7"/>
        <v>25.696938751362836</v>
      </c>
      <c r="N10" s="19">
        <f t="shared" si="8"/>
        <v>26.711780199728256</v>
      </c>
      <c r="O10" s="50">
        <f t="shared" si="9"/>
        <v>27.726621648093676</v>
      </c>
      <c r="P10" s="48">
        <f t="shared" si="10"/>
        <v>29.248883820641808</v>
      </c>
      <c r="Q10" s="49">
        <f t="shared" si="11"/>
        <v>30.77114599318994</v>
      </c>
      <c r="R10" s="1"/>
    </row>
    <row r="11" spans="1:18" x14ac:dyDescent="0.4">
      <c r="A11" s="11" t="s">
        <v>63</v>
      </c>
      <c r="B11" s="37" t="s">
        <v>15</v>
      </c>
      <c r="C11" s="18">
        <v>7.5529489296906931</v>
      </c>
      <c r="D11" s="18">
        <v>2.0106988329108471</v>
      </c>
      <c r="E11" s="49">
        <f t="shared" si="0"/>
        <v>5.5422500967798456</v>
      </c>
      <c r="F11" s="48">
        <f t="shared" si="1"/>
        <v>6.5475995132352693</v>
      </c>
      <c r="G11" s="19">
        <f t="shared" si="2"/>
        <v>7.5529489296906931</v>
      </c>
      <c r="H11" s="19">
        <f t="shared" si="3"/>
        <v>8.5582983461461168</v>
      </c>
      <c r="I11" s="19">
        <f t="shared" si="4"/>
        <v>9.5636477626015406</v>
      </c>
      <c r="J11" s="5"/>
      <c r="K11" s="49">
        <f t="shared" si="5"/>
        <v>5.9443898633620158</v>
      </c>
      <c r="L11" s="48">
        <f t="shared" si="6"/>
        <v>6.5475995132352693</v>
      </c>
      <c r="M11" s="50">
        <f t="shared" si="7"/>
        <v>7.1508091631085238</v>
      </c>
      <c r="N11" s="19">
        <f t="shared" si="8"/>
        <v>7.5529489296906931</v>
      </c>
      <c r="O11" s="19">
        <f t="shared" si="9"/>
        <v>7.9550886962728624</v>
      </c>
      <c r="P11" s="19">
        <f t="shared" si="10"/>
        <v>8.5582983461461168</v>
      </c>
      <c r="Q11" s="19">
        <f t="shared" si="11"/>
        <v>9.1615079960193704</v>
      </c>
    </row>
    <row r="12" spans="1:18" x14ac:dyDescent="0.4">
      <c r="A12" s="11" t="s">
        <v>26</v>
      </c>
      <c r="B12" s="37" t="s">
        <v>16</v>
      </c>
      <c r="C12" s="18">
        <v>2.7502043127942186</v>
      </c>
      <c r="D12" s="18">
        <v>0.82417129425994573</v>
      </c>
      <c r="E12" s="49">
        <f t="shared" si="0"/>
        <v>1.9260330185342729</v>
      </c>
      <c r="F12" s="48">
        <f t="shared" si="1"/>
        <v>2.3381186656642456</v>
      </c>
      <c r="G12" s="19">
        <f t="shared" si="2"/>
        <v>2.7502043127942186</v>
      </c>
      <c r="H12" s="19">
        <f t="shared" si="3"/>
        <v>3.1622899599241916</v>
      </c>
      <c r="I12" s="19">
        <f t="shared" si="4"/>
        <v>3.5743756070541641</v>
      </c>
      <c r="J12" s="5"/>
      <c r="K12" s="49">
        <f t="shared" si="5"/>
        <v>2.0908672773862618</v>
      </c>
      <c r="L12" s="48">
        <f t="shared" si="6"/>
        <v>2.3381186656642456</v>
      </c>
      <c r="M12" s="50">
        <f t="shared" si="7"/>
        <v>2.5853700539422295</v>
      </c>
      <c r="N12" s="19">
        <f t="shared" si="8"/>
        <v>2.7502043127942186</v>
      </c>
      <c r="O12" s="19">
        <f t="shared" si="9"/>
        <v>2.9150385716462077</v>
      </c>
      <c r="P12" s="19">
        <f t="shared" si="10"/>
        <v>3.1622899599241916</v>
      </c>
      <c r="Q12" s="19">
        <f t="shared" si="11"/>
        <v>3.4095413482021755</v>
      </c>
    </row>
    <row r="13" spans="1:18" x14ac:dyDescent="0.4">
      <c r="A13" s="11" t="s">
        <v>27</v>
      </c>
      <c r="B13" s="37" t="s">
        <v>16</v>
      </c>
      <c r="C13" s="18">
        <v>2.8503645490051444</v>
      </c>
      <c r="D13" s="18">
        <v>0.78770800403080454</v>
      </c>
      <c r="E13" s="49">
        <f t="shared" si="0"/>
        <v>2.0626565449743399</v>
      </c>
      <c r="F13" s="48">
        <f t="shared" si="1"/>
        <v>2.4565105469897421</v>
      </c>
      <c r="G13" s="19">
        <f t="shared" si="2"/>
        <v>2.8503645490051444</v>
      </c>
      <c r="H13" s="19">
        <f t="shared" si="3"/>
        <v>3.2442185510205466</v>
      </c>
      <c r="I13" s="19">
        <f t="shared" si="4"/>
        <v>3.6380725530359488</v>
      </c>
      <c r="J13" s="5"/>
      <c r="K13" s="49">
        <f t="shared" si="5"/>
        <v>2.2201981457805005</v>
      </c>
      <c r="L13" s="48">
        <f t="shared" si="6"/>
        <v>2.4565105469897421</v>
      </c>
      <c r="M13" s="50">
        <f t="shared" si="7"/>
        <v>2.6928229481989834</v>
      </c>
      <c r="N13" s="19">
        <f t="shared" si="8"/>
        <v>2.8503645490051444</v>
      </c>
      <c r="O13" s="19">
        <f t="shared" si="9"/>
        <v>3.0079061498113053</v>
      </c>
      <c r="P13" s="19">
        <f t="shared" si="10"/>
        <v>3.2442185510205466</v>
      </c>
      <c r="Q13" s="19">
        <f t="shared" si="11"/>
        <v>3.4805309522297883</v>
      </c>
    </row>
    <row r="14" spans="1:18" x14ac:dyDescent="0.4">
      <c r="A14" s="11" t="s">
        <v>28</v>
      </c>
      <c r="B14" s="37" t="s">
        <v>16</v>
      </c>
      <c r="C14" s="18">
        <v>3.0522755289092203</v>
      </c>
      <c r="D14" s="18">
        <v>0.82819632087909756</v>
      </c>
      <c r="E14" s="49">
        <f t="shared" si="0"/>
        <v>2.2240792080301226</v>
      </c>
      <c r="F14" s="48">
        <f t="shared" si="1"/>
        <v>2.6381773684696714</v>
      </c>
      <c r="G14" s="19">
        <f t="shared" si="2"/>
        <v>3.0522755289092203</v>
      </c>
      <c r="H14" s="19">
        <f t="shared" si="3"/>
        <v>3.4663736893487691</v>
      </c>
      <c r="I14" s="19">
        <f t="shared" si="4"/>
        <v>3.8804718497883179</v>
      </c>
      <c r="J14" s="5"/>
      <c r="K14" s="49">
        <f t="shared" si="5"/>
        <v>2.3897184722059421</v>
      </c>
      <c r="L14" s="48">
        <f t="shared" si="6"/>
        <v>2.6381773684696714</v>
      </c>
      <c r="M14" s="50">
        <f t="shared" si="7"/>
        <v>2.8866362647334007</v>
      </c>
      <c r="N14" s="19">
        <f t="shared" si="8"/>
        <v>3.0522755289092203</v>
      </c>
      <c r="O14" s="19">
        <f t="shared" si="9"/>
        <v>3.2179147930850398</v>
      </c>
      <c r="P14" s="19">
        <f t="shared" si="10"/>
        <v>3.4663736893487691</v>
      </c>
      <c r="Q14" s="19">
        <f t="shared" si="11"/>
        <v>3.7148325856124984</v>
      </c>
    </row>
    <row r="15" spans="1:18" x14ac:dyDescent="0.4">
      <c r="A15" s="13" t="s">
        <v>48</v>
      </c>
      <c r="B15" s="38" t="s">
        <v>17</v>
      </c>
      <c r="C15" s="21">
        <v>16.205793320399277</v>
      </c>
      <c r="D15" s="21">
        <v>3.1953695927513364</v>
      </c>
      <c r="E15" s="51">
        <f t="shared" si="0"/>
        <v>13.01042372764794</v>
      </c>
      <c r="F15" s="52">
        <f t="shared" si="1"/>
        <v>14.608108524023608</v>
      </c>
      <c r="G15" s="22">
        <f t="shared" si="2"/>
        <v>16.205793320399277</v>
      </c>
      <c r="H15" s="22">
        <f t="shared" si="3"/>
        <v>17.803478116774944</v>
      </c>
      <c r="I15" s="22">
        <f t="shared" si="4"/>
        <v>19.401162913150614</v>
      </c>
      <c r="J15" s="6"/>
      <c r="K15" s="51">
        <f t="shared" si="5"/>
        <v>13.649497646198208</v>
      </c>
      <c r="L15" s="52">
        <f t="shared" si="6"/>
        <v>14.608108524023608</v>
      </c>
      <c r="M15" s="53">
        <f t="shared" si="7"/>
        <v>15.56671940184901</v>
      </c>
      <c r="N15" s="22">
        <f t="shared" si="8"/>
        <v>16.205793320399277</v>
      </c>
      <c r="O15" s="22">
        <f t="shared" si="9"/>
        <v>16.844867238949544</v>
      </c>
      <c r="P15" s="22">
        <f t="shared" si="10"/>
        <v>17.803478116774944</v>
      </c>
      <c r="Q15" s="22">
        <f t="shared" si="11"/>
        <v>18.762088994600347</v>
      </c>
      <c r="R15" s="1"/>
    </row>
    <row r="16" spans="1:18" x14ac:dyDescent="0.4">
      <c r="A16" s="9" t="s">
        <v>46</v>
      </c>
      <c r="B16" s="34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37" t="s">
        <v>15</v>
      </c>
      <c r="C17" s="18">
        <v>7.2239878413785741</v>
      </c>
      <c r="D17" s="18">
        <v>2.3507713578045535</v>
      </c>
      <c r="E17" s="49">
        <f t="shared" si="0"/>
        <v>4.873216483574021</v>
      </c>
      <c r="F17" s="48">
        <f t="shared" si="1"/>
        <v>6.0486021624762971</v>
      </c>
      <c r="G17" s="19">
        <f t="shared" si="2"/>
        <v>7.2239878413785741</v>
      </c>
      <c r="H17" s="19">
        <f t="shared" si="3"/>
        <v>8.3993735202808502</v>
      </c>
      <c r="I17" s="19">
        <f t="shared" si="4"/>
        <v>9.5747591991831271</v>
      </c>
      <c r="J17" s="5"/>
      <c r="K17" s="49">
        <f t="shared" si="5"/>
        <v>5.3433707551349308</v>
      </c>
      <c r="L17" s="48">
        <f t="shared" si="6"/>
        <v>6.0486021624762971</v>
      </c>
      <c r="M17" s="50">
        <f t="shared" si="7"/>
        <v>6.7538335698176635</v>
      </c>
      <c r="N17" s="19">
        <f t="shared" si="8"/>
        <v>7.2239878413785741</v>
      </c>
      <c r="O17" s="19">
        <f t="shared" si="9"/>
        <v>7.6941421129394847</v>
      </c>
      <c r="P17" s="19">
        <f t="shared" si="10"/>
        <v>8.3993735202808502</v>
      </c>
      <c r="Q17" s="19">
        <f t="shared" si="11"/>
        <v>9.1046049276222174</v>
      </c>
    </row>
    <row r="18" spans="1:18" x14ac:dyDescent="0.4">
      <c r="A18" s="11" t="s">
        <v>30</v>
      </c>
      <c r="B18" s="37" t="s">
        <v>15</v>
      </c>
      <c r="C18" s="18">
        <v>5.7393447937099715</v>
      </c>
      <c r="D18" s="18">
        <v>2.5159912591312059</v>
      </c>
      <c r="E18" s="19">
        <f t="shared" si="0"/>
        <v>3.2233535345787656</v>
      </c>
      <c r="F18" s="19">
        <f t="shared" si="1"/>
        <v>4.481349164144369</v>
      </c>
      <c r="G18" s="19">
        <f t="shared" si="2"/>
        <v>5.7393447937099715</v>
      </c>
      <c r="H18" s="48">
        <f t="shared" si="3"/>
        <v>6.997340423275574</v>
      </c>
      <c r="I18" s="49">
        <f t="shared" si="4"/>
        <v>8.2553360528411766</v>
      </c>
      <c r="J18" s="5"/>
      <c r="K18" s="19">
        <f t="shared" si="5"/>
        <v>3.7265517864050066</v>
      </c>
      <c r="L18" s="19">
        <f t="shared" si="6"/>
        <v>4.481349164144369</v>
      </c>
      <c r="M18" s="19">
        <f t="shared" si="7"/>
        <v>5.2361465418837305</v>
      </c>
      <c r="N18" s="19">
        <f t="shared" si="8"/>
        <v>5.7393447937099715</v>
      </c>
      <c r="O18" s="50">
        <f t="shared" si="9"/>
        <v>6.2425430455362125</v>
      </c>
      <c r="P18" s="49">
        <f t="shared" si="10"/>
        <v>6.997340423275574</v>
      </c>
      <c r="Q18" s="49">
        <f t="shared" si="11"/>
        <v>7.7521378010149364</v>
      </c>
    </row>
    <row r="19" spans="1:18" x14ac:dyDescent="0.4">
      <c r="A19" s="11" t="s">
        <v>59</v>
      </c>
      <c r="B19" s="37" t="s">
        <v>15</v>
      </c>
      <c r="C19" s="18">
        <v>6.9076833706401493</v>
      </c>
      <c r="D19" s="18">
        <v>2.4835063198228551</v>
      </c>
      <c r="E19" s="19">
        <f t="shared" si="0"/>
        <v>4.4241770508172937</v>
      </c>
      <c r="F19" s="19">
        <f t="shared" si="1"/>
        <v>5.6659302107287219</v>
      </c>
      <c r="G19" s="19">
        <f t="shared" si="2"/>
        <v>6.9076833706401493</v>
      </c>
      <c r="H19" s="48">
        <f t="shared" si="3"/>
        <v>8.1494365305515775</v>
      </c>
      <c r="I19" s="49">
        <f t="shared" si="4"/>
        <v>9.3911896904630048</v>
      </c>
      <c r="J19" s="5"/>
      <c r="K19" s="19">
        <f t="shared" si="5"/>
        <v>4.9208783147818647</v>
      </c>
      <c r="L19" s="19">
        <f t="shared" si="6"/>
        <v>5.6659302107287219</v>
      </c>
      <c r="M19" s="19">
        <f t="shared" si="7"/>
        <v>6.4109821066755783</v>
      </c>
      <c r="N19" s="19">
        <f t="shared" si="8"/>
        <v>6.9076833706401493</v>
      </c>
      <c r="O19" s="50">
        <f t="shared" si="9"/>
        <v>7.4043846346047202</v>
      </c>
      <c r="P19" s="49">
        <f t="shared" si="10"/>
        <v>8.1494365305515775</v>
      </c>
      <c r="Q19" s="49">
        <f t="shared" si="11"/>
        <v>8.8944884264984339</v>
      </c>
    </row>
    <row r="20" spans="1:18" x14ac:dyDescent="0.4">
      <c r="A20" s="11" t="s">
        <v>60</v>
      </c>
      <c r="B20" s="37" t="s">
        <v>15</v>
      </c>
      <c r="C20" s="24">
        <v>6.1424371024515363</v>
      </c>
      <c r="D20" s="24">
        <v>2.4215775343836183</v>
      </c>
      <c r="E20" s="19">
        <f t="shared" si="0"/>
        <v>3.720859568067918</v>
      </c>
      <c r="F20" s="19">
        <f t="shared" si="1"/>
        <v>4.9316483352597267</v>
      </c>
      <c r="G20" s="19">
        <f t="shared" si="2"/>
        <v>6.1424371024515363</v>
      </c>
      <c r="H20" s="48">
        <f t="shared" si="3"/>
        <v>7.3532258696433459</v>
      </c>
      <c r="I20" s="49">
        <f t="shared" si="4"/>
        <v>8.5640146368351537</v>
      </c>
      <c r="J20" s="5"/>
      <c r="K20" s="19">
        <f t="shared" si="5"/>
        <v>4.2051750749446413</v>
      </c>
      <c r="L20" s="19">
        <f t="shared" si="6"/>
        <v>4.9316483352597267</v>
      </c>
      <c r="M20" s="19">
        <f t="shared" si="7"/>
        <v>5.658121595574813</v>
      </c>
      <c r="N20" s="19">
        <f t="shared" si="8"/>
        <v>6.1424371024515363</v>
      </c>
      <c r="O20" s="50">
        <f t="shared" si="9"/>
        <v>6.6267526093282596</v>
      </c>
      <c r="P20" s="49">
        <f t="shared" si="10"/>
        <v>7.3532258696433459</v>
      </c>
      <c r="Q20" s="49">
        <f t="shared" si="11"/>
        <v>8.0796991299584313</v>
      </c>
      <c r="R20" s="44"/>
    </row>
    <row r="21" spans="1:18" x14ac:dyDescent="0.4">
      <c r="A21" s="11" t="s">
        <v>31</v>
      </c>
      <c r="B21" s="37" t="s">
        <v>17</v>
      </c>
      <c r="C21" s="18">
        <v>10.455679464768938</v>
      </c>
      <c r="D21" s="18">
        <v>4.0978225822277601</v>
      </c>
      <c r="E21" s="19">
        <f t="shared" si="0"/>
        <v>6.3578568825411779</v>
      </c>
      <c r="F21" s="19">
        <f t="shared" si="1"/>
        <v>8.4067681736550579</v>
      </c>
      <c r="G21" s="19">
        <f t="shared" si="2"/>
        <v>10.455679464768938</v>
      </c>
      <c r="H21" s="48">
        <f t="shared" si="3"/>
        <v>12.504590755882818</v>
      </c>
      <c r="I21" s="49">
        <f t="shared" si="4"/>
        <v>14.553502046996698</v>
      </c>
      <c r="J21" s="5"/>
      <c r="K21" s="19">
        <f t="shared" si="5"/>
        <v>7.1774213989867297</v>
      </c>
      <c r="L21" s="19">
        <f t="shared" si="6"/>
        <v>8.4067681736550579</v>
      </c>
      <c r="M21" s="19">
        <f t="shared" si="7"/>
        <v>9.6361149483233852</v>
      </c>
      <c r="N21" s="19">
        <f t="shared" si="8"/>
        <v>10.455679464768938</v>
      </c>
      <c r="O21" s="50">
        <f t="shared" si="9"/>
        <v>11.275243981214491</v>
      </c>
      <c r="P21" s="49">
        <f t="shared" si="10"/>
        <v>12.504590755882818</v>
      </c>
      <c r="Q21" s="49">
        <f t="shared" si="11"/>
        <v>13.733937530551145</v>
      </c>
    </row>
    <row r="22" spans="1:18" x14ac:dyDescent="0.4">
      <c r="A22" s="11" t="s">
        <v>49</v>
      </c>
      <c r="B22" s="37" t="s">
        <v>15</v>
      </c>
      <c r="C22" s="18">
        <v>5.7413544780164205</v>
      </c>
      <c r="D22" s="18">
        <v>2.4532720219558906</v>
      </c>
      <c r="E22" s="19">
        <f t="shared" si="0"/>
        <v>3.28808245606053</v>
      </c>
      <c r="F22" s="19">
        <f t="shared" si="1"/>
        <v>4.5147184670384757</v>
      </c>
      <c r="G22" s="19">
        <f t="shared" si="2"/>
        <v>5.7413544780164205</v>
      </c>
      <c r="H22" s="48">
        <f t="shared" si="3"/>
        <v>6.9679904889943654</v>
      </c>
      <c r="I22" s="49">
        <f t="shared" si="4"/>
        <v>8.194626499972312</v>
      </c>
      <c r="J22" s="5"/>
      <c r="K22" s="19">
        <f t="shared" si="5"/>
        <v>3.778736860451708</v>
      </c>
      <c r="L22" s="19">
        <f t="shared" si="6"/>
        <v>4.5147184670384757</v>
      </c>
      <c r="M22" s="19">
        <f t="shared" si="7"/>
        <v>5.250700073625242</v>
      </c>
      <c r="N22" s="19">
        <f t="shared" si="8"/>
        <v>5.7413544780164205</v>
      </c>
      <c r="O22" s="50">
        <f t="shared" si="9"/>
        <v>6.232008882407599</v>
      </c>
      <c r="P22" s="49">
        <f t="shared" si="10"/>
        <v>6.9679904889943654</v>
      </c>
      <c r="Q22" s="49">
        <f t="shared" si="11"/>
        <v>7.7039720955811326</v>
      </c>
    </row>
    <row r="23" spans="1:18" x14ac:dyDescent="0.4">
      <c r="A23" s="11" t="s">
        <v>32</v>
      </c>
      <c r="B23" s="37" t="s">
        <v>18</v>
      </c>
      <c r="C23" s="18">
        <v>18.596817943693594</v>
      </c>
      <c r="D23" s="18">
        <v>6.3892215480491723</v>
      </c>
      <c r="E23" s="19">
        <f t="shared" si="0"/>
        <v>12.207596395644423</v>
      </c>
      <c r="F23" s="19">
        <f t="shared" si="1"/>
        <v>15.402207169669008</v>
      </c>
      <c r="G23" s="19">
        <f t="shared" si="2"/>
        <v>18.596817943693594</v>
      </c>
      <c r="H23" s="48">
        <f t="shared" si="3"/>
        <v>21.79142871771818</v>
      </c>
      <c r="I23" s="49">
        <f t="shared" si="4"/>
        <v>24.986039491742766</v>
      </c>
      <c r="J23" s="5"/>
      <c r="K23" s="19">
        <f t="shared" si="5"/>
        <v>13.485440705254256</v>
      </c>
      <c r="L23" s="19">
        <f t="shared" si="6"/>
        <v>15.402207169669008</v>
      </c>
      <c r="M23" s="19">
        <f t="shared" si="7"/>
        <v>17.318973634083761</v>
      </c>
      <c r="N23" s="19">
        <f t="shared" si="8"/>
        <v>18.596817943693594</v>
      </c>
      <c r="O23" s="50">
        <f t="shared" si="9"/>
        <v>19.874662253303427</v>
      </c>
      <c r="P23" s="49">
        <f t="shared" si="10"/>
        <v>21.79142871771818</v>
      </c>
      <c r="Q23" s="49">
        <f t="shared" si="11"/>
        <v>23.708195182132933</v>
      </c>
    </row>
    <row r="24" spans="1:18" x14ac:dyDescent="0.4">
      <c r="A24" s="11" t="s">
        <v>50</v>
      </c>
      <c r="B24" s="37" t="s">
        <v>16</v>
      </c>
      <c r="C24" s="18">
        <v>1.4318192377383108</v>
      </c>
      <c r="D24" s="18">
        <v>0.74706160431404489</v>
      </c>
      <c r="E24" s="27">
        <f t="shared" si="0"/>
        <v>0.68475763342426588</v>
      </c>
      <c r="F24" s="19">
        <f t="shared" si="1"/>
        <v>1.0582884355812883</v>
      </c>
      <c r="G24" s="19">
        <f t="shared" si="2"/>
        <v>1.4318192377383108</v>
      </c>
      <c r="H24" s="48">
        <f t="shared" si="3"/>
        <v>1.8053500398953333</v>
      </c>
      <c r="I24" s="49">
        <f t="shared" si="4"/>
        <v>2.1788808420523558</v>
      </c>
      <c r="J24" s="5"/>
      <c r="K24" s="27">
        <f t="shared" si="5"/>
        <v>0.83416995428707486</v>
      </c>
      <c r="L24" s="19">
        <f t="shared" si="6"/>
        <v>1.0582884355812883</v>
      </c>
      <c r="M24" s="19">
        <f t="shared" si="7"/>
        <v>1.2824069168755017</v>
      </c>
      <c r="N24" s="19">
        <f t="shared" si="8"/>
        <v>1.4318192377383108</v>
      </c>
      <c r="O24" s="50">
        <f t="shared" si="9"/>
        <v>1.5812315586011199</v>
      </c>
      <c r="P24" s="49">
        <f t="shared" si="10"/>
        <v>1.8053500398953333</v>
      </c>
      <c r="Q24" s="49">
        <f t="shared" si="11"/>
        <v>2.0294685211895467</v>
      </c>
    </row>
    <row r="25" spans="1:18" x14ac:dyDescent="0.4">
      <c r="A25" s="11" t="s">
        <v>51</v>
      </c>
      <c r="B25" s="37" t="s">
        <v>16</v>
      </c>
      <c r="C25" s="18">
        <v>1.7034891824503153</v>
      </c>
      <c r="D25" s="18">
        <v>0.90433714720352165</v>
      </c>
      <c r="E25" s="27">
        <f t="shared" si="0"/>
        <v>0.79915203524679368</v>
      </c>
      <c r="F25" s="19">
        <f t="shared" si="1"/>
        <v>1.2513206088485544</v>
      </c>
      <c r="G25" s="19">
        <f t="shared" si="2"/>
        <v>1.7034891824503153</v>
      </c>
      <c r="H25" s="48">
        <f t="shared" si="3"/>
        <v>2.1556577560520762</v>
      </c>
      <c r="I25" s="49">
        <f t="shared" si="4"/>
        <v>2.6078263296538369</v>
      </c>
      <c r="J25" s="5"/>
      <c r="K25" s="27">
        <f t="shared" si="5"/>
        <v>0.98001946468749801</v>
      </c>
      <c r="L25" s="19">
        <f t="shared" si="6"/>
        <v>1.2513206088485544</v>
      </c>
      <c r="M25" s="19">
        <f t="shared" si="7"/>
        <v>1.5226217530096111</v>
      </c>
      <c r="N25" s="19">
        <f t="shared" si="8"/>
        <v>1.7034891824503153</v>
      </c>
      <c r="O25" s="50">
        <f t="shared" si="9"/>
        <v>1.8843566118910196</v>
      </c>
      <c r="P25" s="49">
        <f t="shared" si="10"/>
        <v>2.1556577560520762</v>
      </c>
      <c r="Q25" s="49">
        <f t="shared" si="11"/>
        <v>2.4269589002131324</v>
      </c>
    </row>
    <row r="26" spans="1:18" x14ac:dyDescent="0.4">
      <c r="A26" s="13" t="s">
        <v>66</v>
      </c>
      <c r="B26" s="38" t="s">
        <v>36</v>
      </c>
      <c r="C26" s="25">
        <v>37.021156890192017</v>
      </c>
      <c r="D26" s="25">
        <v>10.992702949378195</v>
      </c>
      <c r="E26" s="22">
        <f t="shared" si="0"/>
        <v>26.028453940813822</v>
      </c>
      <c r="F26" s="22">
        <f t="shared" si="1"/>
        <v>31.524805415502918</v>
      </c>
      <c r="G26" s="22">
        <f t="shared" si="2"/>
        <v>37.021156890192017</v>
      </c>
      <c r="H26" s="52">
        <f t="shared" si="3"/>
        <v>42.517508364881117</v>
      </c>
      <c r="I26" s="51">
        <f t="shared" si="4"/>
        <v>48.013859839570216</v>
      </c>
      <c r="J26" s="6"/>
      <c r="K26" s="22">
        <f t="shared" si="5"/>
        <v>28.22699453068946</v>
      </c>
      <c r="L26" s="22">
        <f t="shared" si="6"/>
        <v>31.524805415502918</v>
      </c>
      <c r="M26" s="22">
        <f t="shared" si="7"/>
        <v>34.822616300316376</v>
      </c>
      <c r="N26" s="22">
        <f t="shared" si="8"/>
        <v>37.021156890192017</v>
      </c>
      <c r="O26" s="53">
        <f t="shared" si="9"/>
        <v>39.219697480067659</v>
      </c>
      <c r="P26" s="51">
        <f t="shared" si="10"/>
        <v>42.517508364881117</v>
      </c>
      <c r="Q26" s="51">
        <f t="shared" si="11"/>
        <v>45.815319249694575</v>
      </c>
    </row>
    <row r="27" spans="1:18" x14ac:dyDescent="0.4">
      <c r="A27" s="9" t="s">
        <v>52</v>
      </c>
      <c r="B27" s="34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37" t="s">
        <v>15</v>
      </c>
      <c r="C28" s="18">
        <v>8.3945929757620199</v>
      </c>
      <c r="D28" s="18">
        <v>2.1925629917747185</v>
      </c>
      <c r="E28" s="49">
        <f t="shared" si="0"/>
        <v>6.2020299839873019</v>
      </c>
      <c r="F28" s="48">
        <f t="shared" si="1"/>
        <v>7.2983114798746609</v>
      </c>
      <c r="G28" s="19">
        <f t="shared" si="2"/>
        <v>8.3945929757620199</v>
      </c>
      <c r="H28" s="19">
        <f t="shared" si="3"/>
        <v>9.4908744716493789</v>
      </c>
      <c r="I28" s="19">
        <f t="shared" si="4"/>
        <v>10.587155967536738</v>
      </c>
      <c r="J28" s="5"/>
      <c r="K28" s="49">
        <f t="shared" si="5"/>
        <v>6.6405425823422455</v>
      </c>
      <c r="L28" s="48">
        <f t="shared" si="6"/>
        <v>7.2983114798746609</v>
      </c>
      <c r="M28" s="50">
        <f t="shared" si="7"/>
        <v>7.9560803774070763</v>
      </c>
      <c r="N28" s="19">
        <f t="shared" si="8"/>
        <v>8.3945929757620199</v>
      </c>
      <c r="O28" s="19">
        <f t="shared" si="9"/>
        <v>8.8331055741169635</v>
      </c>
      <c r="P28" s="19">
        <f t="shared" si="10"/>
        <v>9.4908744716493789</v>
      </c>
      <c r="Q28" s="19">
        <f t="shared" si="11"/>
        <v>10.148643369181794</v>
      </c>
    </row>
    <row r="29" spans="1:18" x14ac:dyDescent="0.4">
      <c r="A29" s="11" t="s">
        <v>62</v>
      </c>
      <c r="B29" s="37" t="s">
        <v>15</v>
      </c>
      <c r="C29" s="18">
        <v>8.7778801614063102</v>
      </c>
      <c r="D29" s="18">
        <v>2.3118177397813655</v>
      </c>
      <c r="E29" s="49">
        <f t="shared" si="0"/>
        <v>6.4660624216249447</v>
      </c>
      <c r="F29" s="48">
        <f t="shared" si="1"/>
        <v>7.6219712915156279</v>
      </c>
      <c r="G29" s="19">
        <f t="shared" si="2"/>
        <v>8.7778801614063102</v>
      </c>
      <c r="H29" s="19">
        <f t="shared" si="3"/>
        <v>9.9337890312969925</v>
      </c>
      <c r="I29" s="19">
        <f t="shared" si="4"/>
        <v>11.089697901187677</v>
      </c>
      <c r="J29" s="5"/>
      <c r="K29" s="49">
        <f t="shared" si="5"/>
        <v>6.9284259695812178</v>
      </c>
      <c r="L29" s="48">
        <f t="shared" si="6"/>
        <v>7.6219712915156279</v>
      </c>
      <c r="M29" s="50">
        <f t="shared" si="7"/>
        <v>8.3155166134500362</v>
      </c>
      <c r="N29" s="19">
        <f t="shared" si="8"/>
        <v>8.7778801614063102</v>
      </c>
      <c r="O29" s="19">
        <f t="shared" si="9"/>
        <v>9.2402437093625842</v>
      </c>
      <c r="P29" s="19">
        <f t="shared" si="10"/>
        <v>9.9337890312969925</v>
      </c>
      <c r="Q29" s="19">
        <f t="shared" si="11"/>
        <v>10.627334353231403</v>
      </c>
    </row>
    <row r="30" spans="1:18" x14ac:dyDescent="0.4">
      <c r="A30" s="11" t="s">
        <v>33</v>
      </c>
      <c r="B30" s="37" t="s">
        <v>15</v>
      </c>
      <c r="C30" s="18">
        <v>10.366316185643988</v>
      </c>
      <c r="D30" s="18">
        <v>1.9418629745177747</v>
      </c>
      <c r="E30" s="49">
        <f t="shared" si="0"/>
        <v>8.4244532111262131</v>
      </c>
      <c r="F30" s="48">
        <f t="shared" si="1"/>
        <v>9.3953846983851008</v>
      </c>
      <c r="G30" s="19">
        <f t="shared" si="2"/>
        <v>10.366316185643988</v>
      </c>
      <c r="H30" s="19">
        <f t="shared" si="3"/>
        <v>11.337247672902876</v>
      </c>
      <c r="I30" s="27">
        <f t="shared" si="4"/>
        <v>12.308179160161764</v>
      </c>
      <c r="J30" s="5"/>
      <c r="K30" s="49">
        <f t="shared" si="5"/>
        <v>8.8128258060297693</v>
      </c>
      <c r="L30" s="48">
        <f t="shared" si="6"/>
        <v>9.3953846983851008</v>
      </c>
      <c r="M30" s="50">
        <f t="shared" si="7"/>
        <v>9.9779435907404341</v>
      </c>
      <c r="N30" s="19">
        <f t="shared" si="8"/>
        <v>10.366316185643988</v>
      </c>
      <c r="O30" s="19">
        <f t="shared" si="9"/>
        <v>10.754688780547543</v>
      </c>
      <c r="P30" s="19">
        <f t="shared" si="10"/>
        <v>11.337247672902876</v>
      </c>
      <c r="Q30" s="19">
        <f t="shared" si="11"/>
        <v>11.919806565258208</v>
      </c>
    </row>
    <row r="31" spans="1:18" x14ac:dyDescent="0.4">
      <c r="A31" s="11" t="s">
        <v>34</v>
      </c>
      <c r="B31" s="37" t="s">
        <v>38</v>
      </c>
      <c r="C31" s="26">
        <v>6.1150666019606588</v>
      </c>
      <c r="D31" s="26">
        <v>1.3392055298105179</v>
      </c>
      <c r="E31" s="49">
        <f>C31-D31</f>
        <v>4.7758610721501409</v>
      </c>
      <c r="F31" s="48">
        <f>C31-0.5*D31</f>
        <v>5.4454638370553994</v>
      </c>
      <c r="G31" s="19">
        <f>C31</f>
        <v>6.1150666019606588</v>
      </c>
      <c r="H31" s="19">
        <f>C31+0.5*D31</f>
        <v>6.7846693668659181</v>
      </c>
      <c r="I31" s="19">
        <f>C31+D31</f>
        <v>7.4542721317711766</v>
      </c>
      <c r="J31" s="19"/>
      <c r="K31" s="49">
        <f>C31-0.8*D31</f>
        <v>5.0437021781122446</v>
      </c>
      <c r="L31" s="48">
        <f>C31-0.5*D31</f>
        <v>5.4454638370553994</v>
      </c>
      <c r="M31" s="50">
        <f>C31-0.2*D31</f>
        <v>5.847225495998555</v>
      </c>
      <c r="N31" s="19">
        <f>C31</f>
        <v>6.1150666019606588</v>
      </c>
      <c r="O31" s="19">
        <f>C31+0.2*D31</f>
        <v>6.3829077079227625</v>
      </c>
      <c r="P31" s="19">
        <f>C31+0.5*D31</f>
        <v>6.7846693668659181</v>
      </c>
      <c r="Q31" s="19">
        <f>C31+0.8*D31</f>
        <v>7.1864310258090729</v>
      </c>
    </row>
    <row r="32" spans="1:18" x14ac:dyDescent="0.4">
      <c r="A32" s="9" t="s">
        <v>53</v>
      </c>
      <c r="B32" s="37" t="s">
        <v>37</v>
      </c>
      <c r="C32" s="19">
        <v>27.53878932281232</v>
      </c>
      <c r="D32" s="19">
        <v>5.1434525875308914</v>
      </c>
      <c r="E32" s="49">
        <f t="shared" si="0"/>
        <v>22.395336735281429</v>
      </c>
      <c r="F32" s="48">
        <f t="shared" si="1"/>
        <v>24.967063029046876</v>
      </c>
      <c r="G32" s="19">
        <f t="shared" si="2"/>
        <v>27.53878932281232</v>
      </c>
      <c r="H32" s="19">
        <f t="shared" si="3"/>
        <v>30.110515616577764</v>
      </c>
      <c r="I32" s="19">
        <f t="shared" si="4"/>
        <v>32.682241910343208</v>
      </c>
      <c r="J32" s="5"/>
      <c r="K32" s="49">
        <f t="shared" si="5"/>
        <v>23.424027252787607</v>
      </c>
      <c r="L32" s="48">
        <f t="shared" si="6"/>
        <v>24.967063029046876</v>
      </c>
      <c r="M32" s="50">
        <f t="shared" si="7"/>
        <v>26.510098805306143</v>
      </c>
      <c r="N32" s="19">
        <f t="shared" si="8"/>
        <v>27.53878932281232</v>
      </c>
      <c r="O32" s="19">
        <f t="shared" si="9"/>
        <v>28.567479840318498</v>
      </c>
      <c r="P32" s="19">
        <f t="shared" si="10"/>
        <v>30.110515616577764</v>
      </c>
      <c r="Q32" s="19">
        <f t="shared" si="11"/>
        <v>31.653551392837034</v>
      </c>
    </row>
    <row r="33" spans="1:18" x14ac:dyDescent="0.4">
      <c r="A33" s="13" t="s">
        <v>54</v>
      </c>
      <c r="B33" s="38" t="s">
        <v>17</v>
      </c>
      <c r="C33" s="47">
        <v>17.10673522169391</v>
      </c>
      <c r="D33" s="47">
        <v>4.02421503614661</v>
      </c>
      <c r="E33" s="51">
        <f t="shared" si="0"/>
        <v>13.082520185547299</v>
      </c>
      <c r="F33" s="52">
        <f t="shared" si="1"/>
        <v>15.094627703620604</v>
      </c>
      <c r="G33" s="22">
        <f t="shared" si="2"/>
        <v>17.10673522169391</v>
      </c>
      <c r="H33" s="22">
        <f t="shared" si="3"/>
        <v>19.118842739767214</v>
      </c>
      <c r="I33" s="22">
        <f t="shared" si="4"/>
        <v>21.130950257840521</v>
      </c>
      <c r="J33" s="22"/>
      <c r="K33" s="51">
        <f t="shared" si="5"/>
        <v>13.887363192776622</v>
      </c>
      <c r="L33" s="52">
        <f t="shared" si="6"/>
        <v>15.094627703620604</v>
      </c>
      <c r="M33" s="53">
        <f t="shared" si="7"/>
        <v>16.301892214464587</v>
      </c>
      <c r="N33" s="22">
        <f t="shared" si="8"/>
        <v>17.10673522169391</v>
      </c>
      <c r="O33" s="22">
        <f t="shared" si="9"/>
        <v>17.911578228923233</v>
      </c>
      <c r="P33" s="22">
        <f t="shared" si="10"/>
        <v>19.118842739767214</v>
      </c>
      <c r="Q33" s="22">
        <f t="shared" si="11"/>
        <v>20.326107250611198</v>
      </c>
      <c r="R33" s="44"/>
    </row>
    <row r="34" spans="1:18" x14ac:dyDescent="0.4">
      <c r="A34" s="9" t="s">
        <v>55</v>
      </c>
      <c r="B34" s="4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37" t="s">
        <v>39</v>
      </c>
      <c r="C35" s="26">
        <v>55.617974833885611</v>
      </c>
      <c r="D35" s="26">
        <v>16.010756000290463</v>
      </c>
      <c r="E35" s="19">
        <f t="shared" si="0"/>
        <v>39.607218833595148</v>
      </c>
      <c r="F35" s="19">
        <f t="shared" si="1"/>
        <v>47.612596833740383</v>
      </c>
      <c r="G35" s="19">
        <f t="shared" si="2"/>
        <v>55.617974833885611</v>
      </c>
      <c r="H35" s="48">
        <f t="shared" si="3"/>
        <v>63.62335283403084</v>
      </c>
      <c r="I35" s="49">
        <f t="shared" si="4"/>
        <v>71.628730834176082</v>
      </c>
      <c r="J35" s="19"/>
      <c r="K35" s="19">
        <f t="shared" si="5"/>
        <v>42.809370033653238</v>
      </c>
      <c r="L35" s="19">
        <f t="shared" si="6"/>
        <v>47.612596833740383</v>
      </c>
      <c r="M35" s="19">
        <f t="shared" si="7"/>
        <v>52.415823633827522</v>
      </c>
      <c r="N35" s="19">
        <f t="shared" si="8"/>
        <v>55.617974833885611</v>
      </c>
      <c r="O35" s="50">
        <f t="shared" si="9"/>
        <v>58.820126033943701</v>
      </c>
      <c r="P35" s="48">
        <f t="shared" si="10"/>
        <v>63.62335283403084</v>
      </c>
      <c r="Q35" s="49">
        <f t="shared" si="11"/>
        <v>68.426579634117985</v>
      </c>
      <c r="R35" s="45"/>
    </row>
    <row r="36" spans="1:18" x14ac:dyDescent="0.4">
      <c r="A36" s="17" t="s">
        <v>35</v>
      </c>
      <c r="B36" s="38" t="s">
        <v>40</v>
      </c>
      <c r="C36" s="47">
        <v>57.967197556516659</v>
      </c>
      <c r="D36" s="47">
        <v>10.027909067583693</v>
      </c>
      <c r="E36" s="22">
        <f t="shared" si="0"/>
        <v>47.939288488932966</v>
      </c>
      <c r="F36" s="22">
        <f t="shared" si="1"/>
        <v>52.953243022724813</v>
      </c>
      <c r="G36" s="22">
        <f t="shared" si="2"/>
        <v>57.967197556516659</v>
      </c>
      <c r="H36" s="52">
        <f t="shared" si="3"/>
        <v>62.981152090308505</v>
      </c>
      <c r="I36" s="51">
        <f t="shared" si="4"/>
        <v>67.995106624100345</v>
      </c>
      <c r="J36" s="22"/>
      <c r="K36" s="22">
        <f t="shared" si="5"/>
        <v>49.944870302449701</v>
      </c>
      <c r="L36" s="22">
        <f t="shared" si="6"/>
        <v>52.953243022724813</v>
      </c>
      <c r="M36" s="22">
        <f t="shared" si="7"/>
        <v>55.961615742999918</v>
      </c>
      <c r="N36" s="22">
        <f t="shared" si="8"/>
        <v>57.967197556516659</v>
      </c>
      <c r="O36" s="53">
        <f t="shared" si="9"/>
        <v>59.9727793700334</v>
      </c>
      <c r="P36" s="52">
        <f t="shared" si="10"/>
        <v>62.981152090308505</v>
      </c>
      <c r="Q36" s="51">
        <f t="shared" si="11"/>
        <v>65.989524810583617</v>
      </c>
      <c r="R36" s="44"/>
    </row>
    <row r="37" spans="1:18" x14ac:dyDescent="0.4">
      <c r="A37" s="9" t="s">
        <v>56</v>
      </c>
      <c r="B37" s="40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37" t="s">
        <v>18</v>
      </c>
      <c r="C38" s="19">
        <v>21.970729894224746</v>
      </c>
      <c r="D38" s="19">
        <v>7.210617890901867</v>
      </c>
      <c r="E38" s="19">
        <f t="shared" si="0"/>
        <v>14.760112003322879</v>
      </c>
      <c r="F38" s="19">
        <f t="shared" si="1"/>
        <v>18.365420948773814</v>
      </c>
      <c r="G38" s="19">
        <f t="shared" si="2"/>
        <v>21.970729894224746</v>
      </c>
      <c r="H38" s="48">
        <f t="shared" si="3"/>
        <v>25.576038839675679</v>
      </c>
      <c r="I38" s="49">
        <f t="shared" si="4"/>
        <v>29.181347785126611</v>
      </c>
      <c r="J38" s="5"/>
      <c r="K38" s="19">
        <f t="shared" si="5"/>
        <v>16.202235581503253</v>
      </c>
      <c r="L38" s="19">
        <f t="shared" si="6"/>
        <v>18.365420948773814</v>
      </c>
      <c r="M38" s="19">
        <f t="shared" si="7"/>
        <v>20.528606316044375</v>
      </c>
      <c r="N38" s="19">
        <f t="shared" si="8"/>
        <v>21.970729894224746</v>
      </c>
      <c r="O38" s="50">
        <f t="shared" si="9"/>
        <v>23.412853472405118</v>
      </c>
      <c r="P38" s="48">
        <f t="shared" si="10"/>
        <v>25.576038839675679</v>
      </c>
      <c r="Q38" s="49">
        <f t="shared" si="11"/>
        <v>27.73922420694624</v>
      </c>
    </row>
    <row r="39" spans="1:18" x14ac:dyDescent="0.4">
      <c r="A39" s="17" t="s">
        <v>20</v>
      </c>
      <c r="B39" s="38" t="s">
        <v>41</v>
      </c>
      <c r="C39" s="22">
        <v>28.548636384755053</v>
      </c>
      <c r="D39" s="22">
        <v>5.6735709178973313</v>
      </c>
      <c r="E39" s="22">
        <f t="shared" si="0"/>
        <v>22.87506546685772</v>
      </c>
      <c r="F39" s="22">
        <f t="shared" si="1"/>
        <v>25.711850925806388</v>
      </c>
      <c r="G39" s="22">
        <f t="shared" si="2"/>
        <v>28.548636384755053</v>
      </c>
      <c r="H39" s="52">
        <f t="shared" si="3"/>
        <v>31.385421843703718</v>
      </c>
      <c r="I39" s="51">
        <f t="shared" si="4"/>
        <v>34.222207302652386</v>
      </c>
      <c r="J39" s="6"/>
      <c r="K39" s="22">
        <f t="shared" si="5"/>
        <v>24.009779650437189</v>
      </c>
      <c r="L39" s="22">
        <f t="shared" si="6"/>
        <v>25.711850925806388</v>
      </c>
      <c r="M39" s="22">
        <f t="shared" si="7"/>
        <v>27.413922201175588</v>
      </c>
      <c r="N39" s="22">
        <f t="shared" si="8"/>
        <v>28.548636384755053</v>
      </c>
      <c r="O39" s="53">
        <f t="shared" si="9"/>
        <v>29.683350568334518</v>
      </c>
      <c r="P39" s="52">
        <f t="shared" si="10"/>
        <v>31.385421843703718</v>
      </c>
      <c r="Q39" s="51">
        <f t="shared" si="11"/>
        <v>33.087493119072917</v>
      </c>
    </row>
    <row r="40" spans="1:18" ht="56.25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B5B4E-F54D-40AE-9526-D3B6E8F2BE44}">
  <sheetPr codeName="Sheet9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82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8.4914738663915497</v>
      </c>
      <c r="D5" s="18">
        <v>2.0687726380827609</v>
      </c>
      <c r="E5" s="19">
        <f>C5-D5</f>
        <v>6.4227012283087888</v>
      </c>
      <c r="F5" s="19">
        <f>C5-0.5*D5</f>
        <v>7.4570875473501692</v>
      </c>
      <c r="G5" s="19">
        <f>C5</f>
        <v>8.4914738663915497</v>
      </c>
      <c r="H5" s="48">
        <f>C5+0.5*D5</f>
        <v>9.5258601854329292</v>
      </c>
      <c r="I5" s="49">
        <f>C5+D5</f>
        <v>10.560246504474311</v>
      </c>
      <c r="J5" s="5"/>
      <c r="K5" s="19">
        <f>C5-0.8*D5</f>
        <v>6.8364557559253409</v>
      </c>
      <c r="L5" s="19">
        <f>C5-0.5*D5</f>
        <v>7.4570875473501692</v>
      </c>
      <c r="M5" s="19">
        <f>C5-0.2*D5</f>
        <v>8.0777193387749975</v>
      </c>
      <c r="N5" s="19">
        <f>C5</f>
        <v>8.4914738663915497</v>
      </c>
      <c r="O5" s="50">
        <f>C5+0.2*D5</f>
        <v>8.9052283940081018</v>
      </c>
      <c r="P5" s="48">
        <f>C5+0.5*D5</f>
        <v>9.5258601854329292</v>
      </c>
      <c r="Q5" s="49">
        <f>C5+0.8*D5</f>
        <v>10.146491976857758</v>
      </c>
    </row>
    <row r="6" spans="1:18" x14ac:dyDescent="0.4">
      <c r="A6" s="11" t="s">
        <v>47</v>
      </c>
      <c r="B6" s="12" t="s">
        <v>15</v>
      </c>
      <c r="C6" s="18">
        <v>8.6752301931921334</v>
      </c>
      <c r="D6" s="18">
        <v>1.9399870061470355</v>
      </c>
      <c r="E6" s="19">
        <f t="shared" ref="E6:E39" si="0">C6-D6</f>
        <v>6.7352431870450982</v>
      </c>
      <c r="F6" s="19">
        <f t="shared" ref="F6:F39" si="1">C6-0.5*D6</f>
        <v>7.7052366901186158</v>
      </c>
      <c r="G6" s="19">
        <f t="shared" ref="G6:G39" si="2">C6</f>
        <v>8.6752301931921334</v>
      </c>
      <c r="H6" s="48">
        <f t="shared" ref="H6:H39" si="3">C6+0.5*D6</f>
        <v>9.645223696265651</v>
      </c>
      <c r="I6" s="49">
        <f t="shared" ref="I6:I39" si="4">C6+D6</f>
        <v>10.615217199339169</v>
      </c>
      <c r="J6" s="5"/>
      <c r="K6" s="19">
        <f t="shared" ref="K6:K39" si="5">C6-0.8*D6</f>
        <v>7.1232405882745047</v>
      </c>
      <c r="L6" s="19">
        <f t="shared" ref="L6:L39" si="6">C6-0.5*D6</f>
        <v>7.7052366901186158</v>
      </c>
      <c r="M6" s="19">
        <f t="shared" ref="M6:M39" si="7">C6-0.2*D6</f>
        <v>8.287232791962726</v>
      </c>
      <c r="N6" s="19">
        <f t="shared" ref="N6:N39" si="8">C6</f>
        <v>8.6752301931921334</v>
      </c>
      <c r="O6" s="50">
        <f t="shared" ref="O6:O39" si="9">C6+0.2*D6</f>
        <v>9.0632275944215408</v>
      </c>
      <c r="P6" s="48">
        <f t="shared" ref="P6:P39" si="10">C6+0.5*D6</f>
        <v>9.645223696265651</v>
      </c>
      <c r="Q6" s="49">
        <f t="shared" ref="Q6:Q39" si="11">C6+0.8*D6</f>
        <v>10.227219798109761</v>
      </c>
    </row>
    <row r="7" spans="1:18" x14ac:dyDescent="0.4">
      <c r="A7" s="11" t="s">
        <v>22</v>
      </c>
      <c r="B7" s="12" t="s">
        <v>16</v>
      </c>
      <c r="C7" s="18">
        <v>2.4226688444009072</v>
      </c>
      <c r="D7" s="18">
        <v>1.0848671096296947</v>
      </c>
      <c r="E7" s="19">
        <f t="shared" si="0"/>
        <v>1.3378017347712126</v>
      </c>
      <c r="F7" s="19">
        <f t="shared" si="1"/>
        <v>1.8802352895860599</v>
      </c>
      <c r="G7" s="19">
        <f t="shared" si="2"/>
        <v>2.4226688444009072</v>
      </c>
      <c r="H7" s="48">
        <f t="shared" si="3"/>
        <v>2.9651023992157546</v>
      </c>
      <c r="I7" s="49">
        <f t="shared" si="4"/>
        <v>3.5075359540306019</v>
      </c>
      <c r="J7" s="5"/>
      <c r="K7" s="19">
        <f t="shared" si="5"/>
        <v>1.5547751566971515</v>
      </c>
      <c r="L7" s="19">
        <f t="shared" si="6"/>
        <v>1.8802352895860599</v>
      </c>
      <c r="M7" s="19">
        <f t="shared" si="7"/>
        <v>2.2056954224749683</v>
      </c>
      <c r="N7" s="19">
        <f t="shared" si="8"/>
        <v>2.4226688444009072</v>
      </c>
      <c r="O7" s="50">
        <f t="shared" si="9"/>
        <v>2.6396422663268462</v>
      </c>
      <c r="P7" s="48">
        <f t="shared" si="10"/>
        <v>2.9651023992157546</v>
      </c>
      <c r="Q7" s="49">
        <f t="shared" si="11"/>
        <v>3.290562532104663</v>
      </c>
    </row>
    <row r="8" spans="1:18" x14ac:dyDescent="0.4">
      <c r="A8" s="11" t="s">
        <v>23</v>
      </c>
      <c r="B8" s="12" t="s">
        <v>15</v>
      </c>
      <c r="C8" s="18">
        <v>6.0701224819882391</v>
      </c>
      <c r="D8" s="18">
        <v>1.9376408436052956</v>
      </c>
      <c r="E8" s="19">
        <f t="shared" si="0"/>
        <v>4.1324816383829432</v>
      </c>
      <c r="F8" s="19">
        <f t="shared" si="1"/>
        <v>5.1013020601855912</v>
      </c>
      <c r="G8" s="19">
        <f t="shared" si="2"/>
        <v>6.0701224819882391</v>
      </c>
      <c r="H8" s="48">
        <f t="shared" si="3"/>
        <v>7.0389429037908871</v>
      </c>
      <c r="I8" s="49">
        <f t="shared" si="4"/>
        <v>8.007763325593535</v>
      </c>
      <c r="J8" s="5"/>
      <c r="K8" s="19">
        <f t="shared" si="5"/>
        <v>4.5200098071040022</v>
      </c>
      <c r="L8" s="19">
        <f t="shared" si="6"/>
        <v>5.1013020601855912</v>
      </c>
      <c r="M8" s="19">
        <f t="shared" si="7"/>
        <v>5.6825943132671801</v>
      </c>
      <c r="N8" s="19">
        <f t="shared" si="8"/>
        <v>6.0701224819882391</v>
      </c>
      <c r="O8" s="50">
        <f t="shared" si="9"/>
        <v>6.4576506507092981</v>
      </c>
      <c r="P8" s="48">
        <f t="shared" si="10"/>
        <v>7.0389429037908871</v>
      </c>
      <c r="Q8" s="49">
        <f t="shared" si="11"/>
        <v>7.620235156872476</v>
      </c>
    </row>
    <row r="9" spans="1:18" x14ac:dyDescent="0.4">
      <c r="A9" s="11" t="s">
        <v>24</v>
      </c>
      <c r="B9" s="12" t="s">
        <v>16</v>
      </c>
      <c r="C9" s="18">
        <v>2.0582844805200478</v>
      </c>
      <c r="D9" s="18">
        <v>0.94624232659151875</v>
      </c>
      <c r="E9" s="19">
        <f t="shared" si="0"/>
        <v>1.112042153928529</v>
      </c>
      <c r="F9" s="19">
        <f t="shared" si="1"/>
        <v>1.5851633172242883</v>
      </c>
      <c r="G9" s="19">
        <f t="shared" si="2"/>
        <v>2.0582844805200478</v>
      </c>
      <c r="H9" s="48">
        <f t="shared" si="3"/>
        <v>2.5314056438158072</v>
      </c>
      <c r="I9" s="49">
        <f t="shared" si="4"/>
        <v>3.0045268071115663</v>
      </c>
      <c r="J9" s="5"/>
      <c r="K9" s="19">
        <f t="shared" si="5"/>
        <v>1.3012906192468328</v>
      </c>
      <c r="L9" s="19">
        <f t="shared" si="6"/>
        <v>1.5851633172242883</v>
      </c>
      <c r="M9" s="19">
        <f t="shared" si="7"/>
        <v>1.869036015201744</v>
      </c>
      <c r="N9" s="19">
        <f t="shared" si="8"/>
        <v>2.0582844805200478</v>
      </c>
      <c r="O9" s="50">
        <f t="shared" si="9"/>
        <v>2.2475329458383513</v>
      </c>
      <c r="P9" s="48">
        <f t="shared" si="10"/>
        <v>2.5314056438158072</v>
      </c>
      <c r="Q9" s="49">
        <f t="shared" si="11"/>
        <v>2.8152783417932628</v>
      </c>
    </row>
    <row r="10" spans="1:18" x14ac:dyDescent="0.4">
      <c r="A10" s="9" t="s">
        <v>25</v>
      </c>
      <c r="B10" s="12" t="s">
        <v>18</v>
      </c>
      <c r="C10" s="20">
        <v>27.717779866492876</v>
      </c>
      <c r="D10" s="20">
        <v>5.2371203372933746</v>
      </c>
      <c r="E10" s="19">
        <f t="shared" si="0"/>
        <v>22.4806595291995</v>
      </c>
      <c r="F10" s="19">
        <f t="shared" si="1"/>
        <v>25.099219697846188</v>
      </c>
      <c r="G10" s="19">
        <f t="shared" si="2"/>
        <v>27.717779866492876</v>
      </c>
      <c r="H10" s="48">
        <f t="shared" si="3"/>
        <v>30.336340035139564</v>
      </c>
      <c r="I10" s="49">
        <f t="shared" si="4"/>
        <v>32.954900203786252</v>
      </c>
      <c r="J10" s="5"/>
      <c r="K10" s="19">
        <f t="shared" si="5"/>
        <v>23.528083596658178</v>
      </c>
      <c r="L10" s="19">
        <f t="shared" si="6"/>
        <v>25.099219697846188</v>
      </c>
      <c r="M10" s="19">
        <f t="shared" si="7"/>
        <v>26.670355799034201</v>
      </c>
      <c r="N10" s="19">
        <f t="shared" si="8"/>
        <v>27.717779866492876</v>
      </c>
      <c r="O10" s="50">
        <f t="shared" si="9"/>
        <v>28.76520393395155</v>
      </c>
      <c r="P10" s="48">
        <f t="shared" si="10"/>
        <v>30.336340035139564</v>
      </c>
      <c r="Q10" s="49">
        <f t="shared" si="11"/>
        <v>31.907476136327574</v>
      </c>
      <c r="R10" s="1"/>
    </row>
    <row r="11" spans="1:18" x14ac:dyDescent="0.4">
      <c r="A11" s="11" t="s">
        <v>63</v>
      </c>
      <c r="B11" s="12" t="s">
        <v>15</v>
      </c>
      <c r="C11" s="18">
        <v>7.825995810598168</v>
      </c>
      <c r="D11" s="18">
        <v>2.0079762253067752</v>
      </c>
      <c r="E11" s="49">
        <f t="shared" si="0"/>
        <v>5.8180195852913927</v>
      </c>
      <c r="F11" s="48">
        <f t="shared" si="1"/>
        <v>6.8220076979447803</v>
      </c>
      <c r="G11" s="19">
        <f t="shared" si="2"/>
        <v>7.825995810598168</v>
      </c>
      <c r="H11" s="19">
        <f t="shared" si="3"/>
        <v>8.8299839232515556</v>
      </c>
      <c r="I11" s="19">
        <f t="shared" si="4"/>
        <v>9.8339720359049423</v>
      </c>
      <c r="J11" s="5"/>
      <c r="K11" s="49">
        <f t="shared" si="5"/>
        <v>6.2196148303527474</v>
      </c>
      <c r="L11" s="48">
        <f t="shared" si="6"/>
        <v>6.8220076979447803</v>
      </c>
      <c r="M11" s="50">
        <f t="shared" si="7"/>
        <v>7.4244005655368133</v>
      </c>
      <c r="N11" s="19">
        <f t="shared" si="8"/>
        <v>7.825995810598168</v>
      </c>
      <c r="O11" s="19">
        <f t="shared" si="9"/>
        <v>8.2275910556595235</v>
      </c>
      <c r="P11" s="19">
        <f t="shared" si="10"/>
        <v>8.8299839232515556</v>
      </c>
      <c r="Q11" s="19">
        <f t="shared" si="11"/>
        <v>9.4323767908435876</v>
      </c>
    </row>
    <row r="12" spans="1:18" x14ac:dyDescent="0.4">
      <c r="A12" s="11" t="s">
        <v>26</v>
      </c>
      <c r="B12" s="12" t="s">
        <v>16</v>
      </c>
      <c r="C12" s="18">
        <v>2.8526498739634341</v>
      </c>
      <c r="D12" s="18">
        <v>0.80125318807437185</v>
      </c>
      <c r="E12" s="49">
        <f t="shared" si="0"/>
        <v>2.0513966858890624</v>
      </c>
      <c r="F12" s="48">
        <f t="shared" si="1"/>
        <v>2.452023279926248</v>
      </c>
      <c r="G12" s="19">
        <f t="shared" si="2"/>
        <v>2.8526498739634341</v>
      </c>
      <c r="H12" s="19">
        <f t="shared" si="3"/>
        <v>3.2532764680006201</v>
      </c>
      <c r="I12" s="19">
        <f t="shared" si="4"/>
        <v>3.6539030620378057</v>
      </c>
      <c r="J12" s="5"/>
      <c r="K12" s="49">
        <f t="shared" si="5"/>
        <v>2.2116473235039367</v>
      </c>
      <c r="L12" s="48">
        <f t="shared" si="6"/>
        <v>2.452023279926248</v>
      </c>
      <c r="M12" s="50">
        <f t="shared" si="7"/>
        <v>2.6923992363485598</v>
      </c>
      <c r="N12" s="19">
        <f t="shared" si="8"/>
        <v>2.8526498739634341</v>
      </c>
      <c r="O12" s="19">
        <f t="shared" si="9"/>
        <v>3.0129005115783083</v>
      </c>
      <c r="P12" s="19">
        <f t="shared" si="10"/>
        <v>3.2532764680006201</v>
      </c>
      <c r="Q12" s="19">
        <f t="shared" si="11"/>
        <v>3.4936524244229314</v>
      </c>
    </row>
    <row r="13" spans="1:18" x14ac:dyDescent="0.4">
      <c r="A13" s="11" t="s">
        <v>27</v>
      </c>
      <c r="B13" s="12" t="s">
        <v>16</v>
      </c>
      <c r="C13" s="18">
        <v>2.767374683504118</v>
      </c>
      <c r="D13" s="18">
        <v>0.78382471681049926</v>
      </c>
      <c r="E13" s="49">
        <f t="shared" si="0"/>
        <v>1.9835499666936187</v>
      </c>
      <c r="F13" s="48">
        <f t="shared" si="1"/>
        <v>2.3754623250988685</v>
      </c>
      <c r="G13" s="19">
        <f t="shared" si="2"/>
        <v>2.767374683504118</v>
      </c>
      <c r="H13" s="19">
        <f t="shared" si="3"/>
        <v>3.1592870419093675</v>
      </c>
      <c r="I13" s="19">
        <f t="shared" si="4"/>
        <v>3.5511994003146174</v>
      </c>
      <c r="J13" s="5"/>
      <c r="K13" s="49">
        <f t="shared" si="5"/>
        <v>2.1403149100557184</v>
      </c>
      <c r="L13" s="48">
        <f t="shared" si="6"/>
        <v>2.3754623250988685</v>
      </c>
      <c r="M13" s="50">
        <f t="shared" si="7"/>
        <v>2.6106097401420181</v>
      </c>
      <c r="N13" s="19">
        <f t="shared" si="8"/>
        <v>2.767374683504118</v>
      </c>
      <c r="O13" s="19">
        <f t="shared" si="9"/>
        <v>2.9241396268662179</v>
      </c>
      <c r="P13" s="19">
        <f t="shared" si="10"/>
        <v>3.1592870419093675</v>
      </c>
      <c r="Q13" s="19">
        <f t="shared" si="11"/>
        <v>3.3944344569525176</v>
      </c>
    </row>
    <row r="14" spans="1:18" x14ac:dyDescent="0.4">
      <c r="A14" s="11" t="s">
        <v>28</v>
      </c>
      <c r="B14" s="12" t="s">
        <v>16</v>
      </c>
      <c r="C14" s="18">
        <v>2.8700309831441251</v>
      </c>
      <c r="D14" s="18">
        <v>0.84213452190406812</v>
      </c>
      <c r="E14" s="49">
        <f t="shared" si="0"/>
        <v>2.027896461240057</v>
      </c>
      <c r="F14" s="48">
        <f t="shared" si="1"/>
        <v>2.448963722192091</v>
      </c>
      <c r="G14" s="19">
        <f t="shared" si="2"/>
        <v>2.8700309831441251</v>
      </c>
      <c r="H14" s="19">
        <f t="shared" si="3"/>
        <v>3.2910982440961591</v>
      </c>
      <c r="I14" s="19">
        <f t="shared" si="4"/>
        <v>3.7121655050481932</v>
      </c>
      <c r="J14" s="5"/>
      <c r="K14" s="49">
        <f t="shared" si="5"/>
        <v>2.1963233656208705</v>
      </c>
      <c r="L14" s="48">
        <f t="shared" si="6"/>
        <v>2.448963722192091</v>
      </c>
      <c r="M14" s="50">
        <f t="shared" si="7"/>
        <v>2.7016040787633115</v>
      </c>
      <c r="N14" s="19">
        <f t="shared" si="8"/>
        <v>2.8700309831441251</v>
      </c>
      <c r="O14" s="19">
        <f t="shared" si="9"/>
        <v>3.0384578875249386</v>
      </c>
      <c r="P14" s="19">
        <f t="shared" si="10"/>
        <v>3.2910982440961591</v>
      </c>
      <c r="Q14" s="19">
        <f t="shared" si="11"/>
        <v>3.5437386006673797</v>
      </c>
    </row>
    <row r="15" spans="1:18" x14ac:dyDescent="0.4">
      <c r="A15" s="13" t="s">
        <v>48</v>
      </c>
      <c r="B15" s="14" t="s">
        <v>17</v>
      </c>
      <c r="C15" s="21">
        <v>16.316051351209843</v>
      </c>
      <c r="D15" s="21">
        <v>3.2258680632584129</v>
      </c>
      <c r="E15" s="51">
        <f t="shared" si="0"/>
        <v>13.090183287951429</v>
      </c>
      <c r="F15" s="52">
        <f t="shared" si="1"/>
        <v>14.703117319580636</v>
      </c>
      <c r="G15" s="22">
        <f t="shared" si="2"/>
        <v>16.316051351209843</v>
      </c>
      <c r="H15" s="22">
        <f t="shared" si="3"/>
        <v>17.928985382839048</v>
      </c>
      <c r="I15" s="22">
        <f t="shared" si="4"/>
        <v>19.541919414468257</v>
      </c>
      <c r="J15" s="6"/>
      <c r="K15" s="51">
        <f t="shared" si="5"/>
        <v>13.735356900603113</v>
      </c>
      <c r="L15" s="52">
        <f t="shared" si="6"/>
        <v>14.703117319580636</v>
      </c>
      <c r="M15" s="53">
        <f t="shared" si="7"/>
        <v>15.670877738558161</v>
      </c>
      <c r="N15" s="22">
        <f t="shared" si="8"/>
        <v>16.316051351209843</v>
      </c>
      <c r="O15" s="22">
        <f t="shared" si="9"/>
        <v>16.961224963861525</v>
      </c>
      <c r="P15" s="22">
        <f t="shared" si="10"/>
        <v>17.928985382839048</v>
      </c>
      <c r="Q15" s="22">
        <f t="shared" si="11"/>
        <v>18.896745801816575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6.7490742640425276</v>
      </c>
      <c r="D17" s="18">
        <v>2.2780736628744567</v>
      </c>
      <c r="E17" s="49">
        <f t="shared" si="0"/>
        <v>4.471000601168071</v>
      </c>
      <c r="F17" s="48">
        <f t="shared" si="1"/>
        <v>5.6100374326052993</v>
      </c>
      <c r="G17" s="19">
        <f t="shared" si="2"/>
        <v>6.7490742640425276</v>
      </c>
      <c r="H17" s="19">
        <f t="shared" si="3"/>
        <v>7.888111095479756</v>
      </c>
      <c r="I17" s="19">
        <f t="shared" si="4"/>
        <v>9.0271479269169852</v>
      </c>
      <c r="J17" s="5"/>
      <c r="K17" s="49">
        <f t="shared" si="5"/>
        <v>4.9266153337429621</v>
      </c>
      <c r="L17" s="48">
        <f t="shared" si="6"/>
        <v>5.6100374326052993</v>
      </c>
      <c r="M17" s="50">
        <f t="shared" si="7"/>
        <v>6.2934595314676365</v>
      </c>
      <c r="N17" s="19">
        <f t="shared" si="8"/>
        <v>6.7490742640425276</v>
      </c>
      <c r="O17" s="19">
        <f t="shared" si="9"/>
        <v>7.2046889966174188</v>
      </c>
      <c r="P17" s="19">
        <f t="shared" si="10"/>
        <v>7.888111095479756</v>
      </c>
      <c r="Q17" s="19">
        <f t="shared" si="11"/>
        <v>8.5715331943420932</v>
      </c>
    </row>
    <row r="18" spans="1:18" x14ac:dyDescent="0.4">
      <c r="A18" s="11" t="s">
        <v>30</v>
      </c>
      <c r="B18" s="12" t="s">
        <v>15</v>
      </c>
      <c r="C18" s="18">
        <v>6.3069952918555634</v>
      </c>
      <c r="D18" s="18">
        <v>2.4577650089777139</v>
      </c>
      <c r="E18" s="19">
        <f t="shared" si="0"/>
        <v>3.8492302828778495</v>
      </c>
      <c r="F18" s="19">
        <f t="shared" si="1"/>
        <v>5.078112787366706</v>
      </c>
      <c r="G18" s="19">
        <f t="shared" si="2"/>
        <v>6.3069952918555634</v>
      </c>
      <c r="H18" s="48">
        <f t="shared" si="3"/>
        <v>7.5358777963444208</v>
      </c>
      <c r="I18" s="49">
        <f t="shared" si="4"/>
        <v>8.7647603008332773</v>
      </c>
      <c r="J18" s="5"/>
      <c r="K18" s="19">
        <f t="shared" si="5"/>
        <v>4.3407832846733925</v>
      </c>
      <c r="L18" s="19">
        <f t="shared" si="6"/>
        <v>5.078112787366706</v>
      </c>
      <c r="M18" s="19">
        <f t="shared" si="7"/>
        <v>5.8154422900600204</v>
      </c>
      <c r="N18" s="19">
        <f t="shared" si="8"/>
        <v>6.3069952918555634</v>
      </c>
      <c r="O18" s="50">
        <f t="shared" si="9"/>
        <v>6.7985482936511064</v>
      </c>
      <c r="P18" s="49">
        <f t="shared" si="10"/>
        <v>7.5358777963444208</v>
      </c>
      <c r="Q18" s="49">
        <f t="shared" si="11"/>
        <v>8.2732072990377343</v>
      </c>
    </row>
    <row r="19" spans="1:18" x14ac:dyDescent="0.4">
      <c r="A19" s="11" t="s">
        <v>59</v>
      </c>
      <c r="B19" s="12" t="s">
        <v>15</v>
      </c>
      <c r="C19" s="18">
        <v>7.1243192077260291</v>
      </c>
      <c r="D19" s="18">
        <v>2.4660206639192279</v>
      </c>
      <c r="E19" s="19">
        <f t="shared" si="0"/>
        <v>4.6582985438068008</v>
      </c>
      <c r="F19" s="19">
        <f t="shared" si="1"/>
        <v>5.8913088757664154</v>
      </c>
      <c r="G19" s="19">
        <f t="shared" si="2"/>
        <v>7.1243192077260291</v>
      </c>
      <c r="H19" s="48">
        <f t="shared" si="3"/>
        <v>8.3573295396856437</v>
      </c>
      <c r="I19" s="49">
        <f t="shared" si="4"/>
        <v>9.5903398716452575</v>
      </c>
      <c r="J19" s="5"/>
      <c r="K19" s="19">
        <f t="shared" si="5"/>
        <v>5.1515026765906464</v>
      </c>
      <c r="L19" s="19">
        <f t="shared" si="6"/>
        <v>5.8913088757664154</v>
      </c>
      <c r="M19" s="19">
        <f t="shared" si="7"/>
        <v>6.6311150749421834</v>
      </c>
      <c r="N19" s="19">
        <f t="shared" si="8"/>
        <v>7.1243192077260291</v>
      </c>
      <c r="O19" s="50">
        <f t="shared" si="9"/>
        <v>7.6175233405098748</v>
      </c>
      <c r="P19" s="49">
        <f t="shared" si="10"/>
        <v>8.3573295396856437</v>
      </c>
      <c r="Q19" s="49">
        <f t="shared" si="11"/>
        <v>9.0971357388614109</v>
      </c>
    </row>
    <row r="20" spans="1:18" x14ac:dyDescent="0.4">
      <c r="A20" s="11" t="s">
        <v>60</v>
      </c>
      <c r="B20" s="12" t="s">
        <v>15</v>
      </c>
      <c r="C20" s="24">
        <v>6.4317912494997671</v>
      </c>
      <c r="D20" s="24">
        <v>2.3798687855513974</v>
      </c>
      <c r="E20" s="19">
        <f t="shared" si="0"/>
        <v>4.0519224639483697</v>
      </c>
      <c r="F20" s="19">
        <f t="shared" si="1"/>
        <v>5.241856856724068</v>
      </c>
      <c r="G20" s="19">
        <f t="shared" si="2"/>
        <v>6.4317912494997671</v>
      </c>
      <c r="H20" s="48">
        <f t="shared" si="3"/>
        <v>7.6217256422754662</v>
      </c>
      <c r="I20" s="49">
        <f t="shared" si="4"/>
        <v>8.8116600350511654</v>
      </c>
      <c r="J20" s="5"/>
      <c r="K20" s="19">
        <f t="shared" si="5"/>
        <v>4.5278962210586489</v>
      </c>
      <c r="L20" s="19">
        <f t="shared" si="6"/>
        <v>5.241856856724068</v>
      </c>
      <c r="M20" s="19">
        <f t="shared" si="7"/>
        <v>5.955817492389488</v>
      </c>
      <c r="N20" s="19">
        <f t="shared" si="8"/>
        <v>6.4317912494997671</v>
      </c>
      <c r="O20" s="50">
        <f t="shared" si="9"/>
        <v>6.9077650066100462</v>
      </c>
      <c r="P20" s="49">
        <f t="shared" si="10"/>
        <v>7.6217256422754662</v>
      </c>
      <c r="Q20" s="49">
        <f t="shared" si="11"/>
        <v>8.3356862779408853</v>
      </c>
      <c r="R20" s="44"/>
    </row>
    <row r="21" spans="1:18" x14ac:dyDescent="0.4">
      <c r="A21" s="11" t="s">
        <v>31</v>
      </c>
      <c r="B21" s="12" t="s">
        <v>17</v>
      </c>
      <c r="C21" s="18">
        <v>11.120080200149165</v>
      </c>
      <c r="D21" s="18">
        <v>4.1068170438369798</v>
      </c>
      <c r="E21" s="19">
        <f t="shared" si="0"/>
        <v>7.0132631563121848</v>
      </c>
      <c r="F21" s="19">
        <f t="shared" si="1"/>
        <v>9.0666716782306747</v>
      </c>
      <c r="G21" s="19">
        <f t="shared" si="2"/>
        <v>11.120080200149165</v>
      </c>
      <c r="H21" s="48">
        <f t="shared" si="3"/>
        <v>13.173488722067654</v>
      </c>
      <c r="I21" s="49">
        <f t="shared" si="4"/>
        <v>15.226897243986144</v>
      </c>
      <c r="J21" s="5"/>
      <c r="K21" s="19">
        <f t="shared" si="5"/>
        <v>7.8346265650795806</v>
      </c>
      <c r="L21" s="19">
        <f t="shared" si="6"/>
        <v>9.0666716782306747</v>
      </c>
      <c r="M21" s="19">
        <f t="shared" si="7"/>
        <v>10.298716791381768</v>
      </c>
      <c r="N21" s="19">
        <f t="shared" si="8"/>
        <v>11.120080200149165</v>
      </c>
      <c r="O21" s="50">
        <f t="shared" si="9"/>
        <v>11.941443608916561</v>
      </c>
      <c r="P21" s="49">
        <f t="shared" si="10"/>
        <v>13.173488722067654</v>
      </c>
      <c r="Q21" s="49">
        <f t="shared" si="11"/>
        <v>14.405533835218748</v>
      </c>
    </row>
    <row r="22" spans="1:18" x14ac:dyDescent="0.4">
      <c r="A22" s="11" t="s">
        <v>49</v>
      </c>
      <c r="B22" s="12" t="s">
        <v>15</v>
      </c>
      <c r="C22" s="18">
        <v>6.1292390634084821</v>
      </c>
      <c r="D22" s="18">
        <v>2.4550709695508051</v>
      </c>
      <c r="E22" s="19">
        <f t="shared" si="0"/>
        <v>3.6741680938576771</v>
      </c>
      <c r="F22" s="19">
        <f t="shared" si="1"/>
        <v>4.9017035786330796</v>
      </c>
      <c r="G22" s="19">
        <f t="shared" si="2"/>
        <v>6.1292390634084821</v>
      </c>
      <c r="H22" s="48">
        <f t="shared" si="3"/>
        <v>7.3567745481838847</v>
      </c>
      <c r="I22" s="49">
        <f t="shared" si="4"/>
        <v>8.5843100329592872</v>
      </c>
      <c r="J22" s="5"/>
      <c r="K22" s="19">
        <f t="shared" si="5"/>
        <v>4.1651822877678377</v>
      </c>
      <c r="L22" s="19">
        <f t="shared" si="6"/>
        <v>4.9017035786330796</v>
      </c>
      <c r="M22" s="19">
        <f t="shared" si="7"/>
        <v>5.6382248694983215</v>
      </c>
      <c r="N22" s="19">
        <f t="shared" si="8"/>
        <v>6.1292390634084821</v>
      </c>
      <c r="O22" s="50">
        <f t="shared" si="9"/>
        <v>6.6202532573186428</v>
      </c>
      <c r="P22" s="49">
        <f t="shared" si="10"/>
        <v>7.3567745481838847</v>
      </c>
      <c r="Q22" s="49">
        <f t="shared" si="11"/>
        <v>8.0932958390491265</v>
      </c>
    </row>
    <row r="23" spans="1:18" x14ac:dyDescent="0.4">
      <c r="A23" s="11" t="s">
        <v>32</v>
      </c>
      <c r="B23" s="12" t="s">
        <v>18</v>
      </c>
      <c r="C23" s="18">
        <v>19.54642205538833</v>
      </c>
      <c r="D23" s="18">
        <v>6.2093667192356543</v>
      </c>
      <c r="E23" s="19">
        <f t="shared" si="0"/>
        <v>13.337055336152677</v>
      </c>
      <c r="F23" s="19">
        <f t="shared" si="1"/>
        <v>16.441738695770503</v>
      </c>
      <c r="G23" s="19">
        <f t="shared" si="2"/>
        <v>19.54642205538833</v>
      </c>
      <c r="H23" s="48">
        <f t="shared" si="3"/>
        <v>22.651105415006157</v>
      </c>
      <c r="I23" s="49">
        <f t="shared" si="4"/>
        <v>25.755788774623984</v>
      </c>
      <c r="J23" s="5"/>
      <c r="K23" s="19">
        <f t="shared" si="5"/>
        <v>14.578928679999805</v>
      </c>
      <c r="L23" s="19">
        <f t="shared" si="6"/>
        <v>16.441738695770503</v>
      </c>
      <c r="M23" s="19">
        <f t="shared" si="7"/>
        <v>18.304548711541198</v>
      </c>
      <c r="N23" s="19">
        <f t="shared" si="8"/>
        <v>19.54642205538833</v>
      </c>
      <c r="O23" s="50">
        <f t="shared" si="9"/>
        <v>20.788295399235462</v>
      </c>
      <c r="P23" s="49">
        <f t="shared" si="10"/>
        <v>22.651105415006157</v>
      </c>
      <c r="Q23" s="49">
        <f t="shared" si="11"/>
        <v>24.513915430776855</v>
      </c>
    </row>
    <row r="24" spans="1:18" x14ac:dyDescent="0.4">
      <c r="A24" s="11" t="s">
        <v>50</v>
      </c>
      <c r="B24" s="12" t="s">
        <v>16</v>
      </c>
      <c r="C24" s="18">
        <v>1.421295653552703</v>
      </c>
      <c r="D24" s="18">
        <v>0.71011180306090083</v>
      </c>
      <c r="E24" s="27">
        <f t="shared" si="0"/>
        <v>0.71118385049180222</v>
      </c>
      <c r="F24" s="19">
        <f t="shared" si="1"/>
        <v>1.0662397520222526</v>
      </c>
      <c r="G24" s="19">
        <f t="shared" si="2"/>
        <v>1.421295653552703</v>
      </c>
      <c r="H24" s="48">
        <f t="shared" si="3"/>
        <v>1.7763515550831535</v>
      </c>
      <c r="I24" s="49">
        <f t="shared" si="4"/>
        <v>2.1314074566136041</v>
      </c>
      <c r="J24" s="5"/>
      <c r="K24" s="27">
        <f t="shared" si="5"/>
        <v>0.85320621110398231</v>
      </c>
      <c r="L24" s="19">
        <f t="shared" si="6"/>
        <v>1.0662397520222526</v>
      </c>
      <c r="M24" s="19">
        <f t="shared" si="7"/>
        <v>1.2792732929405228</v>
      </c>
      <c r="N24" s="19">
        <f t="shared" si="8"/>
        <v>1.421295653552703</v>
      </c>
      <c r="O24" s="50">
        <f t="shared" si="9"/>
        <v>1.5633180141648833</v>
      </c>
      <c r="P24" s="49">
        <f t="shared" si="10"/>
        <v>1.7763515550831535</v>
      </c>
      <c r="Q24" s="49">
        <f t="shared" si="11"/>
        <v>1.9893850960014237</v>
      </c>
    </row>
    <row r="25" spans="1:18" x14ac:dyDescent="0.4">
      <c r="A25" s="11" t="s">
        <v>51</v>
      </c>
      <c r="B25" s="12" t="s">
        <v>16</v>
      </c>
      <c r="C25" s="18">
        <v>1.7481386211877952</v>
      </c>
      <c r="D25" s="18">
        <v>0.89770770404963607</v>
      </c>
      <c r="E25" s="27">
        <f t="shared" si="0"/>
        <v>0.8504309171381591</v>
      </c>
      <c r="F25" s="19">
        <f t="shared" si="1"/>
        <v>1.2992847691629772</v>
      </c>
      <c r="G25" s="19">
        <f t="shared" si="2"/>
        <v>1.7481386211877952</v>
      </c>
      <c r="H25" s="48">
        <f t="shared" si="3"/>
        <v>2.1969924732126134</v>
      </c>
      <c r="I25" s="49">
        <f t="shared" si="4"/>
        <v>2.6458463252374314</v>
      </c>
      <c r="J25" s="5"/>
      <c r="K25" s="19">
        <f t="shared" si="5"/>
        <v>1.0299724579480862</v>
      </c>
      <c r="L25" s="19">
        <f t="shared" si="6"/>
        <v>1.2992847691629772</v>
      </c>
      <c r="M25" s="19">
        <f t="shared" si="7"/>
        <v>1.5685970803778679</v>
      </c>
      <c r="N25" s="19">
        <f t="shared" si="8"/>
        <v>1.7481386211877952</v>
      </c>
      <c r="O25" s="50">
        <f t="shared" si="9"/>
        <v>1.9276801619977224</v>
      </c>
      <c r="P25" s="49">
        <f t="shared" si="10"/>
        <v>2.1969924732126134</v>
      </c>
      <c r="Q25" s="49">
        <f t="shared" si="11"/>
        <v>2.4663047844275043</v>
      </c>
    </row>
    <row r="26" spans="1:18" x14ac:dyDescent="0.4">
      <c r="A26" s="13" t="s">
        <v>66</v>
      </c>
      <c r="B26" s="14" t="s">
        <v>36</v>
      </c>
      <c r="C26" s="25">
        <v>39.234111685187997</v>
      </c>
      <c r="D26" s="25">
        <v>10.821252382323035</v>
      </c>
      <c r="E26" s="22">
        <f t="shared" si="0"/>
        <v>28.412859302864963</v>
      </c>
      <c r="F26" s="22">
        <f t="shared" si="1"/>
        <v>33.823485494026478</v>
      </c>
      <c r="G26" s="22">
        <f t="shared" si="2"/>
        <v>39.234111685187997</v>
      </c>
      <c r="H26" s="52">
        <f t="shared" si="3"/>
        <v>44.644737876349517</v>
      </c>
      <c r="I26" s="51">
        <f t="shared" si="4"/>
        <v>50.055364067511036</v>
      </c>
      <c r="J26" s="6"/>
      <c r="K26" s="22">
        <f t="shared" si="5"/>
        <v>30.577109779329568</v>
      </c>
      <c r="L26" s="22">
        <f t="shared" si="6"/>
        <v>33.823485494026478</v>
      </c>
      <c r="M26" s="22">
        <f t="shared" si="7"/>
        <v>37.069861208723388</v>
      </c>
      <c r="N26" s="22">
        <f t="shared" si="8"/>
        <v>39.234111685187997</v>
      </c>
      <c r="O26" s="53">
        <f t="shared" si="9"/>
        <v>41.398362161652607</v>
      </c>
      <c r="P26" s="51">
        <f t="shared" si="10"/>
        <v>44.644737876349517</v>
      </c>
      <c r="Q26" s="51">
        <f t="shared" si="11"/>
        <v>47.891113591046427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8.0520226438189635</v>
      </c>
      <c r="D28" s="18">
        <v>2.2136023360319643</v>
      </c>
      <c r="E28" s="49">
        <f t="shared" si="0"/>
        <v>5.8384203077869987</v>
      </c>
      <c r="F28" s="48">
        <f t="shared" si="1"/>
        <v>6.9452214758029811</v>
      </c>
      <c r="G28" s="19">
        <f t="shared" si="2"/>
        <v>8.0520226438189635</v>
      </c>
      <c r="H28" s="19">
        <f t="shared" si="3"/>
        <v>9.1588238118349459</v>
      </c>
      <c r="I28" s="19">
        <f t="shared" si="4"/>
        <v>10.265624979850928</v>
      </c>
      <c r="J28" s="5"/>
      <c r="K28" s="49">
        <f t="shared" si="5"/>
        <v>6.2811407749933919</v>
      </c>
      <c r="L28" s="48">
        <f t="shared" si="6"/>
        <v>6.9452214758029811</v>
      </c>
      <c r="M28" s="50">
        <f t="shared" si="7"/>
        <v>7.6093021766125704</v>
      </c>
      <c r="N28" s="19">
        <f t="shared" si="8"/>
        <v>8.0520226438189635</v>
      </c>
      <c r="O28" s="19">
        <f t="shared" si="9"/>
        <v>8.4947431110253557</v>
      </c>
      <c r="P28" s="19">
        <f t="shared" si="10"/>
        <v>9.1588238118349459</v>
      </c>
      <c r="Q28" s="19">
        <f t="shared" si="11"/>
        <v>9.8229045126445342</v>
      </c>
    </row>
    <row r="29" spans="1:18" x14ac:dyDescent="0.4">
      <c r="A29" s="11" t="s">
        <v>62</v>
      </c>
      <c r="B29" s="12" t="s">
        <v>15</v>
      </c>
      <c r="C29" s="18">
        <v>8.5459308620155046</v>
      </c>
      <c r="D29" s="18">
        <v>2.2212153732836986</v>
      </c>
      <c r="E29" s="49">
        <f t="shared" si="0"/>
        <v>6.3247154887318064</v>
      </c>
      <c r="F29" s="48">
        <f t="shared" si="1"/>
        <v>7.4353231753736555</v>
      </c>
      <c r="G29" s="19">
        <f t="shared" si="2"/>
        <v>8.5459308620155046</v>
      </c>
      <c r="H29" s="19">
        <f t="shared" si="3"/>
        <v>9.6565385486573536</v>
      </c>
      <c r="I29" s="19">
        <f t="shared" si="4"/>
        <v>10.767146235299203</v>
      </c>
      <c r="J29" s="5"/>
      <c r="K29" s="49">
        <f t="shared" si="5"/>
        <v>6.7689585633885461</v>
      </c>
      <c r="L29" s="48">
        <f t="shared" si="6"/>
        <v>7.4353231753736555</v>
      </c>
      <c r="M29" s="50">
        <f t="shared" si="7"/>
        <v>8.1016877873587649</v>
      </c>
      <c r="N29" s="19">
        <f t="shared" si="8"/>
        <v>8.5459308620155046</v>
      </c>
      <c r="O29" s="19">
        <f t="shared" si="9"/>
        <v>8.9901739366722442</v>
      </c>
      <c r="P29" s="19">
        <f t="shared" si="10"/>
        <v>9.6565385486573536</v>
      </c>
      <c r="Q29" s="19">
        <f t="shared" si="11"/>
        <v>10.322903160642463</v>
      </c>
    </row>
    <row r="30" spans="1:18" x14ac:dyDescent="0.4">
      <c r="A30" s="11" t="s">
        <v>33</v>
      </c>
      <c r="B30" s="12" t="s">
        <v>15</v>
      </c>
      <c r="C30" s="18">
        <v>9.9281052630682591</v>
      </c>
      <c r="D30" s="18">
        <v>2.0899697654500309</v>
      </c>
      <c r="E30" s="49">
        <f t="shared" si="0"/>
        <v>7.8381354976182287</v>
      </c>
      <c r="F30" s="48">
        <f t="shared" si="1"/>
        <v>8.883120380343243</v>
      </c>
      <c r="G30" s="19">
        <f t="shared" si="2"/>
        <v>9.9281052630682591</v>
      </c>
      <c r="H30" s="19">
        <f t="shared" si="3"/>
        <v>10.973090145793275</v>
      </c>
      <c r="I30" s="27">
        <f t="shared" si="4"/>
        <v>12.01807502851829</v>
      </c>
      <c r="J30" s="5"/>
      <c r="K30" s="49">
        <f t="shared" si="5"/>
        <v>8.2561294507082348</v>
      </c>
      <c r="L30" s="48">
        <f t="shared" si="6"/>
        <v>8.883120380343243</v>
      </c>
      <c r="M30" s="50">
        <f t="shared" si="7"/>
        <v>9.510111309978253</v>
      </c>
      <c r="N30" s="19">
        <f t="shared" si="8"/>
        <v>9.9281052630682591</v>
      </c>
      <c r="O30" s="19">
        <f t="shared" si="9"/>
        <v>10.346099216158265</v>
      </c>
      <c r="P30" s="19">
        <f t="shared" si="10"/>
        <v>10.973090145793275</v>
      </c>
      <c r="Q30" s="19">
        <f t="shared" si="11"/>
        <v>11.600081075428283</v>
      </c>
    </row>
    <row r="31" spans="1:18" x14ac:dyDescent="0.4">
      <c r="A31" s="11" t="s">
        <v>34</v>
      </c>
      <c r="B31" s="12" t="s">
        <v>38</v>
      </c>
      <c r="C31" s="26">
        <v>5.7529573716243654</v>
      </c>
      <c r="D31" s="26">
        <v>1.3150959517874223</v>
      </c>
      <c r="E31" s="49">
        <f>C31-D31</f>
        <v>4.4378614198369428</v>
      </c>
      <c r="F31" s="48">
        <f>C31-0.5*D31</f>
        <v>5.0954093957306545</v>
      </c>
      <c r="G31" s="19">
        <f>C31</f>
        <v>5.7529573716243654</v>
      </c>
      <c r="H31" s="19">
        <f>C31+0.5*D31</f>
        <v>6.4105053475180762</v>
      </c>
      <c r="I31" s="19">
        <f>C31+D31</f>
        <v>7.0680533234117879</v>
      </c>
      <c r="J31" s="19"/>
      <c r="K31" s="49">
        <f>C31-0.8*D31</f>
        <v>4.7008806101944272</v>
      </c>
      <c r="L31" s="48">
        <f>C31-0.5*D31</f>
        <v>5.0954093957306545</v>
      </c>
      <c r="M31" s="50">
        <f>C31-0.2*D31</f>
        <v>5.489938181266881</v>
      </c>
      <c r="N31" s="19">
        <f>C31</f>
        <v>5.7529573716243654</v>
      </c>
      <c r="O31" s="19">
        <f>C31+0.2*D31</f>
        <v>6.0159765619818497</v>
      </c>
      <c r="P31" s="19">
        <f>C31+0.5*D31</f>
        <v>6.4105053475180762</v>
      </c>
      <c r="Q31" s="19">
        <f>C31+0.8*D31</f>
        <v>6.8050341330543036</v>
      </c>
    </row>
    <row r="32" spans="1:18" x14ac:dyDescent="0.4">
      <c r="A32" s="9" t="s">
        <v>53</v>
      </c>
      <c r="B32" s="12" t="s">
        <v>37</v>
      </c>
      <c r="C32" s="19">
        <v>26.526058768902729</v>
      </c>
      <c r="D32" s="19">
        <v>5.2082710492401061</v>
      </c>
      <c r="E32" s="49">
        <f t="shared" si="0"/>
        <v>21.317787719662622</v>
      </c>
      <c r="F32" s="48">
        <f t="shared" si="1"/>
        <v>23.921923244282677</v>
      </c>
      <c r="G32" s="19">
        <f t="shared" si="2"/>
        <v>26.526058768902729</v>
      </c>
      <c r="H32" s="19">
        <f t="shared" si="3"/>
        <v>29.130194293522781</v>
      </c>
      <c r="I32" s="19">
        <f t="shared" si="4"/>
        <v>31.734329818142836</v>
      </c>
      <c r="J32" s="5"/>
      <c r="K32" s="49">
        <f t="shared" si="5"/>
        <v>22.359441929510645</v>
      </c>
      <c r="L32" s="48">
        <f t="shared" si="6"/>
        <v>23.921923244282677</v>
      </c>
      <c r="M32" s="50">
        <f t="shared" si="7"/>
        <v>25.484404559054706</v>
      </c>
      <c r="N32" s="19">
        <f t="shared" si="8"/>
        <v>26.526058768902729</v>
      </c>
      <c r="O32" s="19">
        <f t="shared" si="9"/>
        <v>27.567712978750752</v>
      </c>
      <c r="P32" s="19">
        <f t="shared" si="10"/>
        <v>29.130194293522781</v>
      </c>
      <c r="Q32" s="19">
        <f t="shared" si="11"/>
        <v>30.692675608294813</v>
      </c>
    </row>
    <row r="33" spans="1:18" x14ac:dyDescent="0.4">
      <c r="A33" s="13" t="s">
        <v>54</v>
      </c>
      <c r="B33" s="14" t="s">
        <v>17</v>
      </c>
      <c r="C33" s="47">
        <v>16.627636850543393</v>
      </c>
      <c r="D33" s="47">
        <v>3.9790441769702203</v>
      </c>
      <c r="E33" s="51">
        <f t="shared" si="0"/>
        <v>12.648592673573173</v>
      </c>
      <c r="F33" s="52">
        <f t="shared" si="1"/>
        <v>14.638114762058283</v>
      </c>
      <c r="G33" s="22">
        <f t="shared" si="2"/>
        <v>16.627636850543393</v>
      </c>
      <c r="H33" s="22">
        <f t="shared" si="3"/>
        <v>18.617158939028503</v>
      </c>
      <c r="I33" s="22">
        <f t="shared" si="4"/>
        <v>20.606681027513613</v>
      </c>
      <c r="J33" s="22"/>
      <c r="K33" s="51">
        <f t="shared" si="5"/>
        <v>13.444401508967216</v>
      </c>
      <c r="L33" s="52">
        <f t="shared" si="6"/>
        <v>14.638114762058283</v>
      </c>
      <c r="M33" s="53">
        <f t="shared" si="7"/>
        <v>15.831828015149348</v>
      </c>
      <c r="N33" s="22">
        <f t="shared" si="8"/>
        <v>16.627636850543393</v>
      </c>
      <c r="O33" s="22">
        <f t="shared" si="9"/>
        <v>17.423445685937438</v>
      </c>
      <c r="P33" s="22">
        <f t="shared" si="10"/>
        <v>18.617158939028503</v>
      </c>
      <c r="Q33" s="22">
        <f t="shared" si="11"/>
        <v>19.810872192119568</v>
      </c>
      <c r="R33" s="44"/>
    </row>
    <row r="34" spans="1:18" x14ac:dyDescent="0.4">
      <c r="A34" s="9" t="s">
        <v>55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58.780533740576331</v>
      </c>
      <c r="D35" s="26">
        <v>15.570911753762676</v>
      </c>
      <c r="E35" s="19">
        <f t="shared" si="0"/>
        <v>43.209621986813659</v>
      </c>
      <c r="F35" s="19">
        <f t="shared" si="1"/>
        <v>50.995077863694995</v>
      </c>
      <c r="G35" s="19">
        <f t="shared" si="2"/>
        <v>58.780533740576331</v>
      </c>
      <c r="H35" s="48">
        <f t="shared" si="3"/>
        <v>66.565989617457674</v>
      </c>
      <c r="I35" s="49">
        <f t="shared" si="4"/>
        <v>74.351445494339004</v>
      </c>
      <c r="J35" s="19"/>
      <c r="K35" s="19">
        <f t="shared" si="5"/>
        <v>46.323804337566187</v>
      </c>
      <c r="L35" s="19">
        <f t="shared" si="6"/>
        <v>50.995077863694995</v>
      </c>
      <c r="M35" s="19">
        <f t="shared" si="7"/>
        <v>55.666351389823795</v>
      </c>
      <c r="N35" s="19">
        <f t="shared" si="8"/>
        <v>58.780533740576331</v>
      </c>
      <c r="O35" s="50">
        <f t="shared" si="9"/>
        <v>61.894716091328867</v>
      </c>
      <c r="P35" s="48">
        <f t="shared" si="10"/>
        <v>66.565989617457674</v>
      </c>
      <c r="Q35" s="49">
        <f t="shared" si="11"/>
        <v>71.237263143586475</v>
      </c>
      <c r="R35" s="45"/>
    </row>
    <row r="36" spans="1:18" x14ac:dyDescent="0.4">
      <c r="A36" s="17" t="s">
        <v>35</v>
      </c>
      <c r="B36" s="14" t="s">
        <v>40</v>
      </c>
      <c r="C36" s="47">
        <v>59.875669746380304</v>
      </c>
      <c r="D36" s="47">
        <v>10.239767453215261</v>
      </c>
      <c r="E36" s="22">
        <f t="shared" si="0"/>
        <v>49.635902293165046</v>
      </c>
      <c r="F36" s="22">
        <f t="shared" si="1"/>
        <v>54.755786019772671</v>
      </c>
      <c r="G36" s="22">
        <f t="shared" si="2"/>
        <v>59.875669746380304</v>
      </c>
      <c r="H36" s="52">
        <f t="shared" si="3"/>
        <v>64.995553472987936</v>
      </c>
      <c r="I36" s="51">
        <f t="shared" si="4"/>
        <v>70.115437199595561</v>
      </c>
      <c r="J36" s="22"/>
      <c r="K36" s="22">
        <f t="shared" si="5"/>
        <v>51.683855783808092</v>
      </c>
      <c r="L36" s="22">
        <f t="shared" si="6"/>
        <v>54.755786019772671</v>
      </c>
      <c r="M36" s="22">
        <f t="shared" si="7"/>
        <v>57.827716255737251</v>
      </c>
      <c r="N36" s="22">
        <f t="shared" si="8"/>
        <v>59.875669746380304</v>
      </c>
      <c r="O36" s="53">
        <f t="shared" si="9"/>
        <v>61.923623237023357</v>
      </c>
      <c r="P36" s="52">
        <f t="shared" si="10"/>
        <v>64.995553472987936</v>
      </c>
      <c r="Q36" s="51">
        <f t="shared" si="11"/>
        <v>68.067483708952508</v>
      </c>
      <c r="R36" s="44"/>
    </row>
    <row r="37" spans="1:18" x14ac:dyDescent="0.4">
      <c r="A37" s="9" t="s">
        <v>56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22.894033369156954</v>
      </c>
      <c r="D38" s="19">
        <v>7.1615399618214282</v>
      </c>
      <c r="E38" s="19">
        <f t="shared" si="0"/>
        <v>15.732493407335525</v>
      </c>
      <c r="F38" s="19">
        <f t="shared" si="1"/>
        <v>19.313263388246241</v>
      </c>
      <c r="G38" s="19">
        <f t="shared" si="2"/>
        <v>22.894033369156954</v>
      </c>
      <c r="H38" s="48">
        <f t="shared" si="3"/>
        <v>26.474803350067667</v>
      </c>
      <c r="I38" s="49">
        <f t="shared" si="4"/>
        <v>30.055573330978383</v>
      </c>
      <c r="J38" s="5"/>
      <c r="K38" s="19">
        <f t="shared" si="5"/>
        <v>17.164801399699812</v>
      </c>
      <c r="L38" s="19">
        <f t="shared" si="6"/>
        <v>19.313263388246241</v>
      </c>
      <c r="M38" s="19">
        <f t="shared" si="7"/>
        <v>21.461725376792668</v>
      </c>
      <c r="N38" s="19">
        <f t="shared" si="8"/>
        <v>22.894033369156954</v>
      </c>
      <c r="O38" s="50">
        <f t="shared" si="9"/>
        <v>24.326341361521241</v>
      </c>
      <c r="P38" s="48">
        <f t="shared" si="10"/>
        <v>26.474803350067667</v>
      </c>
      <c r="Q38" s="49">
        <f t="shared" si="11"/>
        <v>28.623265338614097</v>
      </c>
    </row>
    <row r="39" spans="1:18" x14ac:dyDescent="0.4">
      <c r="A39" s="17" t="s">
        <v>20</v>
      </c>
      <c r="B39" s="14" t="s">
        <v>41</v>
      </c>
      <c r="C39" s="22">
        <v>29.103503585334714</v>
      </c>
      <c r="D39" s="22">
        <v>5.7216077645430143</v>
      </c>
      <c r="E39" s="22">
        <f t="shared" si="0"/>
        <v>23.381895820791698</v>
      </c>
      <c r="F39" s="22">
        <f t="shared" si="1"/>
        <v>26.242699703063206</v>
      </c>
      <c r="G39" s="22">
        <f t="shared" si="2"/>
        <v>29.103503585334714</v>
      </c>
      <c r="H39" s="52">
        <f t="shared" si="3"/>
        <v>31.964307467606222</v>
      </c>
      <c r="I39" s="51">
        <f t="shared" si="4"/>
        <v>34.82511134987773</v>
      </c>
      <c r="J39" s="6"/>
      <c r="K39" s="22">
        <f t="shared" si="5"/>
        <v>24.526217373700302</v>
      </c>
      <c r="L39" s="22">
        <f t="shared" si="6"/>
        <v>26.242699703063206</v>
      </c>
      <c r="M39" s="22">
        <f t="shared" si="7"/>
        <v>27.95918203242611</v>
      </c>
      <c r="N39" s="22">
        <f t="shared" si="8"/>
        <v>29.103503585334714</v>
      </c>
      <c r="O39" s="53">
        <f t="shared" si="9"/>
        <v>30.247825138243318</v>
      </c>
      <c r="P39" s="52">
        <f t="shared" si="10"/>
        <v>31.964307467606222</v>
      </c>
      <c r="Q39" s="51">
        <f t="shared" si="11"/>
        <v>33.680789796969123</v>
      </c>
    </row>
    <row r="40" spans="1:18" ht="56.25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BD7B-7014-4C6D-849C-5A4C42C00C5C}">
  <sheetPr codeName="Sheet10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83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12" t="s">
        <v>15</v>
      </c>
      <c r="C5" s="18">
        <v>8.7114499476915856</v>
      </c>
      <c r="D5" s="18">
        <v>2.1075698007444914</v>
      </c>
      <c r="E5" s="19">
        <f>C5-D5</f>
        <v>6.6038801469470947</v>
      </c>
      <c r="F5" s="19">
        <f>C5-0.5*D5</f>
        <v>7.6576650473193402</v>
      </c>
      <c r="G5" s="19">
        <f>C5</f>
        <v>8.7114499476915856</v>
      </c>
      <c r="H5" s="48">
        <f>C5+0.5*D5</f>
        <v>9.765234848063832</v>
      </c>
      <c r="I5" s="49">
        <f>C5+D5</f>
        <v>10.819019748436077</v>
      </c>
      <c r="J5" s="5"/>
      <c r="K5" s="19">
        <f>C5-0.8*D5</f>
        <v>7.0253941070959929</v>
      </c>
      <c r="L5" s="19">
        <f>C5-0.5*D5</f>
        <v>7.6576650473193402</v>
      </c>
      <c r="M5" s="19">
        <f>C5-0.2*D5</f>
        <v>8.2899359875426875</v>
      </c>
      <c r="N5" s="19">
        <f>C5</f>
        <v>8.7114499476915856</v>
      </c>
      <c r="O5" s="50">
        <f>C5+0.2*D5</f>
        <v>9.1329639078404838</v>
      </c>
      <c r="P5" s="48">
        <f>C5+0.5*D5</f>
        <v>9.765234848063832</v>
      </c>
      <c r="Q5" s="49">
        <f>C5+0.8*D5</f>
        <v>10.397505788287178</v>
      </c>
    </row>
    <row r="6" spans="1:18" x14ac:dyDescent="0.4">
      <c r="A6" s="11" t="s">
        <v>47</v>
      </c>
      <c r="B6" s="12" t="s">
        <v>15</v>
      </c>
      <c r="C6" s="18">
        <v>8.7383660781271004</v>
      </c>
      <c r="D6" s="18">
        <v>1.9110707909378777</v>
      </c>
      <c r="E6" s="19">
        <f t="shared" ref="E6:E39" si="0">C6-D6</f>
        <v>6.827295287189223</v>
      </c>
      <c r="F6" s="19">
        <f t="shared" ref="F6:F39" si="1">C6-0.5*D6</f>
        <v>7.7828306826581617</v>
      </c>
      <c r="G6" s="19">
        <f t="shared" ref="G6:G39" si="2">C6</f>
        <v>8.7383660781271004</v>
      </c>
      <c r="H6" s="48">
        <f t="shared" ref="H6:H39" si="3">C6+0.5*D6</f>
        <v>9.6939014735960392</v>
      </c>
      <c r="I6" s="49">
        <f t="shared" ref="I6:I39" si="4">C6+D6</f>
        <v>10.649436869064978</v>
      </c>
      <c r="J6" s="5"/>
      <c r="K6" s="19">
        <f t="shared" ref="K6:K39" si="5">C6-0.8*D6</f>
        <v>7.2095094453767983</v>
      </c>
      <c r="L6" s="19">
        <f t="shared" ref="L6:L39" si="6">C6-0.5*D6</f>
        <v>7.7828306826581617</v>
      </c>
      <c r="M6" s="19">
        <f t="shared" ref="M6:M39" si="7">C6-0.2*D6</f>
        <v>8.3561519199395242</v>
      </c>
      <c r="N6" s="19">
        <f t="shared" ref="N6:N39" si="8">C6</f>
        <v>8.7383660781271004</v>
      </c>
      <c r="O6" s="50">
        <f t="shared" ref="O6:O39" si="9">C6+0.2*D6</f>
        <v>9.1205802363146766</v>
      </c>
      <c r="P6" s="48">
        <f t="shared" ref="P6:P39" si="10">C6+0.5*D6</f>
        <v>9.6939014735960392</v>
      </c>
      <c r="Q6" s="49">
        <f t="shared" ref="Q6:Q39" si="11">C6+0.8*D6</f>
        <v>10.267222710877402</v>
      </c>
    </row>
    <row r="7" spans="1:18" x14ac:dyDescent="0.4">
      <c r="A7" s="11" t="s">
        <v>22</v>
      </c>
      <c r="B7" s="12" t="s">
        <v>16</v>
      </c>
      <c r="C7" s="18">
        <v>2.25858074981242</v>
      </c>
      <c r="D7" s="18">
        <v>1.0512041383298816</v>
      </c>
      <c r="E7" s="19">
        <f t="shared" si="0"/>
        <v>1.2073766114825384</v>
      </c>
      <c r="F7" s="19">
        <f t="shared" si="1"/>
        <v>1.7329786806474792</v>
      </c>
      <c r="G7" s="19">
        <f t="shared" si="2"/>
        <v>2.25858074981242</v>
      </c>
      <c r="H7" s="48">
        <f t="shared" si="3"/>
        <v>2.784182818977361</v>
      </c>
      <c r="I7" s="49">
        <f t="shared" si="4"/>
        <v>3.3097848881423015</v>
      </c>
      <c r="J7" s="5"/>
      <c r="K7" s="19">
        <f t="shared" si="5"/>
        <v>1.4176174391485148</v>
      </c>
      <c r="L7" s="19">
        <f t="shared" si="6"/>
        <v>1.7329786806474792</v>
      </c>
      <c r="M7" s="19">
        <f t="shared" si="7"/>
        <v>2.0483399221464436</v>
      </c>
      <c r="N7" s="19">
        <f t="shared" si="8"/>
        <v>2.25858074981242</v>
      </c>
      <c r="O7" s="50">
        <f t="shared" si="9"/>
        <v>2.4688215774783964</v>
      </c>
      <c r="P7" s="48">
        <f t="shared" si="10"/>
        <v>2.784182818977361</v>
      </c>
      <c r="Q7" s="49">
        <f t="shared" si="11"/>
        <v>3.0995440604763251</v>
      </c>
    </row>
    <row r="8" spans="1:18" x14ac:dyDescent="0.4">
      <c r="A8" s="11" t="s">
        <v>23</v>
      </c>
      <c r="B8" s="12" t="s">
        <v>15</v>
      </c>
      <c r="C8" s="18">
        <v>6.4976461217542525</v>
      </c>
      <c r="D8" s="18">
        <v>1.9570569543359535</v>
      </c>
      <c r="E8" s="19">
        <f t="shared" si="0"/>
        <v>4.5405891674182985</v>
      </c>
      <c r="F8" s="19">
        <f t="shared" si="1"/>
        <v>5.5191176445862755</v>
      </c>
      <c r="G8" s="19">
        <f t="shared" si="2"/>
        <v>6.4976461217542525</v>
      </c>
      <c r="H8" s="48">
        <f t="shared" si="3"/>
        <v>7.4761745989222295</v>
      </c>
      <c r="I8" s="49">
        <f t="shared" si="4"/>
        <v>8.4547030760902064</v>
      </c>
      <c r="J8" s="5"/>
      <c r="K8" s="19">
        <f t="shared" si="5"/>
        <v>4.9320005582854893</v>
      </c>
      <c r="L8" s="19">
        <f t="shared" si="6"/>
        <v>5.5191176445862755</v>
      </c>
      <c r="M8" s="19">
        <f t="shared" si="7"/>
        <v>6.1062347308870617</v>
      </c>
      <c r="N8" s="19">
        <f t="shared" si="8"/>
        <v>6.4976461217542525</v>
      </c>
      <c r="O8" s="50">
        <f t="shared" si="9"/>
        <v>6.8890575126214433</v>
      </c>
      <c r="P8" s="48">
        <f t="shared" si="10"/>
        <v>7.4761745989222295</v>
      </c>
      <c r="Q8" s="49">
        <f t="shared" si="11"/>
        <v>8.0632916852230156</v>
      </c>
    </row>
    <row r="9" spans="1:18" x14ac:dyDescent="0.4">
      <c r="A9" s="11" t="s">
        <v>24</v>
      </c>
      <c r="B9" s="12" t="s">
        <v>16</v>
      </c>
      <c r="C9" s="18">
        <v>2.1734817141875733</v>
      </c>
      <c r="D9" s="18">
        <v>0.96473308612677633</v>
      </c>
      <c r="E9" s="19">
        <f t="shared" si="0"/>
        <v>1.2087486280607971</v>
      </c>
      <c r="F9" s="19">
        <f t="shared" si="1"/>
        <v>1.6911151711241852</v>
      </c>
      <c r="G9" s="19">
        <f t="shared" si="2"/>
        <v>2.1734817141875733</v>
      </c>
      <c r="H9" s="48">
        <f t="shared" si="3"/>
        <v>2.6558482572509616</v>
      </c>
      <c r="I9" s="49">
        <f t="shared" si="4"/>
        <v>3.1382148003143495</v>
      </c>
      <c r="J9" s="5"/>
      <c r="K9" s="19">
        <f t="shared" si="5"/>
        <v>1.4016952452861522</v>
      </c>
      <c r="L9" s="19">
        <f t="shared" si="6"/>
        <v>1.6911151711241852</v>
      </c>
      <c r="M9" s="19">
        <f t="shared" si="7"/>
        <v>1.980535096962218</v>
      </c>
      <c r="N9" s="19">
        <f t="shared" si="8"/>
        <v>2.1734817141875733</v>
      </c>
      <c r="O9" s="50">
        <f t="shared" si="9"/>
        <v>2.3664283314129286</v>
      </c>
      <c r="P9" s="48">
        <f t="shared" si="10"/>
        <v>2.6558482572509616</v>
      </c>
      <c r="Q9" s="49">
        <f t="shared" si="11"/>
        <v>2.9452681830889942</v>
      </c>
    </row>
    <row r="10" spans="1:18" x14ac:dyDescent="0.4">
      <c r="A10" s="9" t="s">
        <v>25</v>
      </c>
      <c r="B10" s="12" t="s">
        <v>18</v>
      </c>
      <c r="C10" s="20">
        <v>28.379524611572933</v>
      </c>
      <c r="D10" s="20">
        <v>5.2158787066727141</v>
      </c>
      <c r="E10" s="19">
        <f t="shared" si="0"/>
        <v>23.163645904900218</v>
      </c>
      <c r="F10" s="19">
        <f t="shared" si="1"/>
        <v>25.771585258236577</v>
      </c>
      <c r="G10" s="19">
        <f t="shared" si="2"/>
        <v>28.379524611572933</v>
      </c>
      <c r="H10" s="48">
        <f t="shared" si="3"/>
        <v>30.987463964909288</v>
      </c>
      <c r="I10" s="49">
        <f t="shared" si="4"/>
        <v>33.595403318245644</v>
      </c>
      <c r="J10" s="5"/>
      <c r="K10" s="19">
        <f t="shared" si="5"/>
        <v>24.206821646234761</v>
      </c>
      <c r="L10" s="19">
        <f t="shared" si="6"/>
        <v>25.771585258236577</v>
      </c>
      <c r="M10" s="19">
        <f t="shared" si="7"/>
        <v>27.336348870238389</v>
      </c>
      <c r="N10" s="19">
        <f t="shared" si="8"/>
        <v>28.379524611572933</v>
      </c>
      <c r="O10" s="50">
        <f t="shared" si="9"/>
        <v>29.422700352907476</v>
      </c>
      <c r="P10" s="48">
        <f t="shared" si="10"/>
        <v>30.987463964909288</v>
      </c>
      <c r="Q10" s="49">
        <f t="shared" si="11"/>
        <v>32.552227576911108</v>
      </c>
      <c r="R10" s="1"/>
    </row>
    <row r="11" spans="1:18" x14ac:dyDescent="0.4">
      <c r="A11" s="11" t="s">
        <v>63</v>
      </c>
      <c r="B11" s="12" t="s">
        <v>15</v>
      </c>
      <c r="C11" s="18">
        <v>7.7650939281273033</v>
      </c>
      <c r="D11" s="18">
        <v>2.0226206532008337</v>
      </c>
      <c r="E11" s="49">
        <f t="shared" si="0"/>
        <v>5.7424732749264695</v>
      </c>
      <c r="F11" s="48">
        <f t="shared" si="1"/>
        <v>6.7537836015268864</v>
      </c>
      <c r="G11" s="19">
        <f t="shared" si="2"/>
        <v>7.7650939281273033</v>
      </c>
      <c r="H11" s="19">
        <f t="shared" si="3"/>
        <v>8.7764042547277192</v>
      </c>
      <c r="I11" s="19">
        <f t="shared" si="4"/>
        <v>9.787714581328137</v>
      </c>
      <c r="J11" s="5"/>
      <c r="K11" s="49">
        <f t="shared" si="5"/>
        <v>6.1469974055666361</v>
      </c>
      <c r="L11" s="48">
        <f t="shared" si="6"/>
        <v>6.7537836015268864</v>
      </c>
      <c r="M11" s="50">
        <f t="shared" si="7"/>
        <v>7.3605697974871367</v>
      </c>
      <c r="N11" s="19">
        <f t="shared" si="8"/>
        <v>7.7650939281273033</v>
      </c>
      <c r="O11" s="19">
        <f t="shared" si="9"/>
        <v>8.1696180587674707</v>
      </c>
      <c r="P11" s="19">
        <f t="shared" si="10"/>
        <v>8.7764042547277192</v>
      </c>
      <c r="Q11" s="19">
        <f t="shared" si="11"/>
        <v>9.3831904506879695</v>
      </c>
    </row>
    <row r="12" spans="1:18" x14ac:dyDescent="0.4">
      <c r="A12" s="11" t="s">
        <v>26</v>
      </c>
      <c r="B12" s="12" t="s">
        <v>16</v>
      </c>
      <c r="C12" s="18">
        <v>2.8979112041377926</v>
      </c>
      <c r="D12" s="18">
        <v>0.78506254529670638</v>
      </c>
      <c r="E12" s="49">
        <f t="shared" si="0"/>
        <v>2.1128486588410862</v>
      </c>
      <c r="F12" s="48">
        <f t="shared" si="1"/>
        <v>2.5053799314894394</v>
      </c>
      <c r="G12" s="19">
        <f t="shared" si="2"/>
        <v>2.8979112041377926</v>
      </c>
      <c r="H12" s="19">
        <f t="shared" si="3"/>
        <v>3.2904424767861458</v>
      </c>
      <c r="I12" s="19">
        <f t="shared" si="4"/>
        <v>3.682973749434499</v>
      </c>
      <c r="J12" s="5"/>
      <c r="K12" s="49">
        <f t="shared" si="5"/>
        <v>2.2698611679004275</v>
      </c>
      <c r="L12" s="48">
        <f t="shared" si="6"/>
        <v>2.5053799314894394</v>
      </c>
      <c r="M12" s="50">
        <f t="shared" si="7"/>
        <v>2.7408986950784513</v>
      </c>
      <c r="N12" s="19">
        <f t="shared" si="8"/>
        <v>2.8979112041377926</v>
      </c>
      <c r="O12" s="19">
        <f t="shared" si="9"/>
        <v>3.0549237131971338</v>
      </c>
      <c r="P12" s="19">
        <f t="shared" si="10"/>
        <v>3.2904424767861458</v>
      </c>
      <c r="Q12" s="19">
        <f t="shared" si="11"/>
        <v>3.5259612403751577</v>
      </c>
    </row>
    <row r="13" spans="1:18" x14ac:dyDescent="0.4">
      <c r="A13" s="11" t="s">
        <v>27</v>
      </c>
      <c r="B13" s="12" t="s">
        <v>16</v>
      </c>
      <c r="C13" s="18">
        <v>2.8145671695041288</v>
      </c>
      <c r="D13" s="18">
        <v>0.76878381043472765</v>
      </c>
      <c r="E13" s="49">
        <f t="shared" si="0"/>
        <v>2.045783359069401</v>
      </c>
      <c r="F13" s="48">
        <f t="shared" si="1"/>
        <v>2.4301752642867651</v>
      </c>
      <c r="G13" s="19">
        <f t="shared" si="2"/>
        <v>2.8145671695041288</v>
      </c>
      <c r="H13" s="19">
        <f t="shared" si="3"/>
        <v>3.1989590747214924</v>
      </c>
      <c r="I13" s="19">
        <f t="shared" si="4"/>
        <v>3.5833509799388565</v>
      </c>
      <c r="J13" s="5"/>
      <c r="K13" s="49">
        <f t="shared" si="5"/>
        <v>2.1995401211563466</v>
      </c>
      <c r="L13" s="48">
        <f t="shared" si="6"/>
        <v>2.4301752642867651</v>
      </c>
      <c r="M13" s="50">
        <f t="shared" si="7"/>
        <v>2.6608104074171832</v>
      </c>
      <c r="N13" s="19">
        <f t="shared" si="8"/>
        <v>2.8145671695041288</v>
      </c>
      <c r="O13" s="19">
        <f t="shared" si="9"/>
        <v>2.9683239315910743</v>
      </c>
      <c r="P13" s="19">
        <f t="shared" si="10"/>
        <v>3.1989590747214924</v>
      </c>
      <c r="Q13" s="19">
        <f t="shared" si="11"/>
        <v>3.429594217851911</v>
      </c>
    </row>
    <row r="14" spans="1:18" x14ac:dyDescent="0.4">
      <c r="A14" s="11" t="s">
        <v>28</v>
      </c>
      <c r="B14" s="12" t="s">
        <v>16</v>
      </c>
      <c r="C14" s="18">
        <v>2.8108949434228254</v>
      </c>
      <c r="D14" s="18">
        <v>0.84048212753851148</v>
      </c>
      <c r="E14" s="49">
        <f t="shared" si="0"/>
        <v>1.9704128158843139</v>
      </c>
      <c r="F14" s="48">
        <f t="shared" si="1"/>
        <v>2.3906538796535699</v>
      </c>
      <c r="G14" s="19">
        <f t="shared" si="2"/>
        <v>2.8108949434228254</v>
      </c>
      <c r="H14" s="19">
        <f t="shared" si="3"/>
        <v>3.2311360071920809</v>
      </c>
      <c r="I14" s="19">
        <f t="shared" si="4"/>
        <v>3.6513770709613369</v>
      </c>
      <c r="J14" s="5"/>
      <c r="K14" s="49">
        <f t="shared" si="5"/>
        <v>2.1385092413920161</v>
      </c>
      <c r="L14" s="48">
        <f t="shared" si="6"/>
        <v>2.3906538796535699</v>
      </c>
      <c r="M14" s="50">
        <f t="shared" si="7"/>
        <v>2.6427985179151232</v>
      </c>
      <c r="N14" s="19">
        <f t="shared" si="8"/>
        <v>2.8108949434228254</v>
      </c>
      <c r="O14" s="19">
        <f t="shared" si="9"/>
        <v>2.9789913689305276</v>
      </c>
      <c r="P14" s="19">
        <f t="shared" si="10"/>
        <v>3.2311360071920809</v>
      </c>
      <c r="Q14" s="19">
        <f t="shared" si="11"/>
        <v>3.4832806454536347</v>
      </c>
    </row>
    <row r="15" spans="1:18" x14ac:dyDescent="0.4">
      <c r="A15" s="13" t="s">
        <v>48</v>
      </c>
      <c r="B15" s="14" t="s">
        <v>17</v>
      </c>
      <c r="C15" s="21">
        <v>16.288467245192049</v>
      </c>
      <c r="D15" s="21">
        <v>3.2874824133143603</v>
      </c>
      <c r="E15" s="51">
        <f t="shared" si="0"/>
        <v>13.000984831877687</v>
      </c>
      <c r="F15" s="52">
        <f t="shared" si="1"/>
        <v>14.644726038534868</v>
      </c>
      <c r="G15" s="22">
        <f t="shared" si="2"/>
        <v>16.288467245192049</v>
      </c>
      <c r="H15" s="22">
        <f t="shared" si="3"/>
        <v>17.932208451849228</v>
      </c>
      <c r="I15" s="22">
        <f t="shared" si="4"/>
        <v>19.57594965850641</v>
      </c>
      <c r="J15" s="6"/>
      <c r="K15" s="51">
        <f t="shared" si="5"/>
        <v>13.658481314540561</v>
      </c>
      <c r="L15" s="52">
        <f t="shared" si="6"/>
        <v>14.644726038534868</v>
      </c>
      <c r="M15" s="53">
        <f t="shared" si="7"/>
        <v>15.630970762529177</v>
      </c>
      <c r="N15" s="22">
        <f t="shared" si="8"/>
        <v>16.288467245192049</v>
      </c>
      <c r="O15" s="22">
        <f t="shared" si="9"/>
        <v>16.94596372785492</v>
      </c>
      <c r="P15" s="22">
        <f t="shared" si="10"/>
        <v>17.932208451849228</v>
      </c>
      <c r="Q15" s="22">
        <f t="shared" si="11"/>
        <v>18.918453175843538</v>
      </c>
      <c r="R15" s="1"/>
    </row>
    <row r="16" spans="1:18" x14ac:dyDescent="0.4">
      <c r="A16" s="9" t="s">
        <v>46</v>
      </c>
      <c r="B16" s="5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12" t="s">
        <v>15</v>
      </c>
      <c r="C17" s="18">
        <v>6.4782910007074683</v>
      </c>
      <c r="D17" s="18">
        <v>2.2863623715503225</v>
      </c>
      <c r="E17" s="49">
        <f t="shared" si="0"/>
        <v>4.1919286291571458</v>
      </c>
      <c r="F17" s="48">
        <f t="shared" si="1"/>
        <v>5.3351098149323075</v>
      </c>
      <c r="G17" s="19">
        <f t="shared" si="2"/>
        <v>6.4782910007074683</v>
      </c>
      <c r="H17" s="19">
        <f t="shared" si="3"/>
        <v>7.6214721864826291</v>
      </c>
      <c r="I17" s="19">
        <f t="shared" si="4"/>
        <v>8.76465337225779</v>
      </c>
      <c r="J17" s="5"/>
      <c r="K17" s="49">
        <f t="shared" si="5"/>
        <v>4.6492011034672105</v>
      </c>
      <c r="L17" s="48">
        <f t="shared" si="6"/>
        <v>5.3351098149323075</v>
      </c>
      <c r="M17" s="50">
        <f t="shared" si="7"/>
        <v>6.0210185263974036</v>
      </c>
      <c r="N17" s="19">
        <f t="shared" si="8"/>
        <v>6.4782910007074683</v>
      </c>
      <c r="O17" s="19">
        <f t="shared" si="9"/>
        <v>6.935563475017533</v>
      </c>
      <c r="P17" s="19">
        <f t="shared" si="10"/>
        <v>7.6214721864826291</v>
      </c>
      <c r="Q17" s="19">
        <f t="shared" si="11"/>
        <v>8.307380897947727</v>
      </c>
    </row>
    <row r="18" spans="1:18" x14ac:dyDescent="0.4">
      <c r="A18" s="11" t="s">
        <v>30</v>
      </c>
      <c r="B18" s="12" t="s">
        <v>15</v>
      </c>
      <c r="C18" s="18">
        <v>6.7060754587914246</v>
      </c>
      <c r="D18" s="18">
        <v>2.4288865224619505</v>
      </c>
      <c r="E18" s="19">
        <f t="shared" si="0"/>
        <v>4.2771889363294742</v>
      </c>
      <c r="F18" s="19">
        <f t="shared" si="1"/>
        <v>5.491632197560449</v>
      </c>
      <c r="G18" s="19">
        <f t="shared" si="2"/>
        <v>6.7060754587914246</v>
      </c>
      <c r="H18" s="48">
        <f t="shared" si="3"/>
        <v>7.9205187200224003</v>
      </c>
      <c r="I18" s="49">
        <f t="shared" si="4"/>
        <v>9.134961981253376</v>
      </c>
      <c r="J18" s="5"/>
      <c r="K18" s="19">
        <f t="shared" si="5"/>
        <v>4.7629662408218643</v>
      </c>
      <c r="L18" s="19">
        <f t="shared" si="6"/>
        <v>5.491632197560449</v>
      </c>
      <c r="M18" s="19">
        <f t="shared" si="7"/>
        <v>6.2202981542990345</v>
      </c>
      <c r="N18" s="19">
        <f t="shared" si="8"/>
        <v>6.7060754587914246</v>
      </c>
      <c r="O18" s="50">
        <f t="shared" si="9"/>
        <v>7.1918527632838147</v>
      </c>
      <c r="P18" s="49">
        <f t="shared" si="10"/>
        <v>7.9205187200224003</v>
      </c>
      <c r="Q18" s="49">
        <f t="shared" si="11"/>
        <v>8.649184676760985</v>
      </c>
    </row>
    <row r="19" spans="1:18" x14ac:dyDescent="0.4">
      <c r="A19" s="11" t="s">
        <v>59</v>
      </c>
      <c r="B19" s="12" t="s">
        <v>15</v>
      </c>
      <c r="C19" s="18">
        <v>7.1081585617812992</v>
      </c>
      <c r="D19" s="18">
        <v>2.4891993023576262</v>
      </c>
      <c r="E19" s="19">
        <f t="shared" si="0"/>
        <v>4.618959259423673</v>
      </c>
      <c r="F19" s="19">
        <f t="shared" si="1"/>
        <v>5.8635589106024861</v>
      </c>
      <c r="G19" s="19">
        <f t="shared" si="2"/>
        <v>7.1081585617812992</v>
      </c>
      <c r="H19" s="48">
        <f t="shared" si="3"/>
        <v>8.3527582129601115</v>
      </c>
      <c r="I19" s="49">
        <f t="shared" si="4"/>
        <v>9.5973578641389246</v>
      </c>
      <c r="J19" s="5"/>
      <c r="K19" s="19">
        <f t="shared" si="5"/>
        <v>5.1167991198951981</v>
      </c>
      <c r="L19" s="19">
        <f t="shared" si="6"/>
        <v>5.8635589106024861</v>
      </c>
      <c r="M19" s="19">
        <f t="shared" si="7"/>
        <v>6.6103187013097742</v>
      </c>
      <c r="N19" s="19">
        <f t="shared" si="8"/>
        <v>7.1081585617812992</v>
      </c>
      <c r="O19" s="50">
        <f t="shared" si="9"/>
        <v>7.6059984222528243</v>
      </c>
      <c r="P19" s="49">
        <f t="shared" si="10"/>
        <v>8.3527582129601115</v>
      </c>
      <c r="Q19" s="49">
        <f t="shared" si="11"/>
        <v>9.0995180036674004</v>
      </c>
    </row>
    <row r="20" spans="1:18" x14ac:dyDescent="0.4">
      <c r="A20" s="11" t="s">
        <v>60</v>
      </c>
      <c r="B20" s="12" t="s">
        <v>15</v>
      </c>
      <c r="C20" s="24">
        <v>6.4086035375787898</v>
      </c>
      <c r="D20" s="24">
        <v>2.3524003951001591</v>
      </c>
      <c r="E20" s="19">
        <f t="shared" si="0"/>
        <v>4.0562031424786307</v>
      </c>
      <c r="F20" s="19">
        <f t="shared" si="1"/>
        <v>5.2324033400287107</v>
      </c>
      <c r="G20" s="19">
        <f t="shared" si="2"/>
        <v>6.4086035375787898</v>
      </c>
      <c r="H20" s="48">
        <f t="shared" si="3"/>
        <v>7.5848037351288689</v>
      </c>
      <c r="I20" s="49">
        <f t="shared" si="4"/>
        <v>8.7610039326789497</v>
      </c>
      <c r="J20" s="5"/>
      <c r="K20" s="19">
        <f t="shared" si="5"/>
        <v>4.5266832214986623</v>
      </c>
      <c r="L20" s="19">
        <f t="shared" si="6"/>
        <v>5.2324033400287107</v>
      </c>
      <c r="M20" s="19">
        <f t="shared" si="7"/>
        <v>5.9381234585587581</v>
      </c>
      <c r="N20" s="19">
        <f t="shared" si="8"/>
        <v>6.4086035375787898</v>
      </c>
      <c r="O20" s="50">
        <f t="shared" si="9"/>
        <v>6.8790836165988214</v>
      </c>
      <c r="P20" s="49">
        <f t="shared" si="10"/>
        <v>7.5848037351288689</v>
      </c>
      <c r="Q20" s="49">
        <f t="shared" si="11"/>
        <v>8.2905238536589181</v>
      </c>
      <c r="R20" s="44"/>
    </row>
    <row r="21" spans="1:18" x14ac:dyDescent="0.4">
      <c r="A21" s="11" t="s">
        <v>31</v>
      </c>
      <c r="B21" s="12" t="s">
        <v>17</v>
      </c>
      <c r="C21" s="18">
        <v>10.991617346763768</v>
      </c>
      <c r="D21" s="18">
        <v>4.0509014315093879</v>
      </c>
      <c r="E21" s="19">
        <f t="shared" si="0"/>
        <v>6.9407159152543798</v>
      </c>
      <c r="F21" s="19">
        <f t="shared" si="1"/>
        <v>8.9661666310090737</v>
      </c>
      <c r="G21" s="19">
        <f t="shared" si="2"/>
        <v>10.991617346763768</v>
      </c>
      <c r="H21" s="48">
        <f t="shared" si="3"/>
        <v>13.017068062518462</v>
      </c>
      <c r="I21" s="49">
        <f t="shared" si="4"/>
        <v>15.042518778273156</v>
      </c>
      <c r="J21" s="5"/>
      <c r="K21" s="19">
        <f t="shared" si="5"/>
        <v>7.750896201556257</v>
      </c>
      <c r="L21" s="19">
        <f t="shared" si="6"/>
        <v>8.9661666310090737</v>
      </c>
      <c r="M21" s="19">
        <f t="shared" si="7"/>
        <v>10.18143706046189</v>
      </c>
      <c r="N21" s="19">
        <f t="shared" si="8"/>
        <v>10.991617346763768</v>
      </c>
      <c r="O21" s="50">
        <f t="shared" si="9"/>
        <v>11.801797633065645</v>
      </c>
      <c r="P21" s="49">
        <f t="shared" si="10"/>
        <v>13.017068062518462</v>
      </c>
      <c r="Q21" s="49">
        <f t="shared" si="11"/>
        <v>14.232338491971278</v>
      </c>
    </row>
    <row r="22" spans="1:18" x14ac:dyDescent="0.4">
      <c r="A22" s="11" t="s">
        <v>49</v>
      </c>
      <c r="B22" s="12" t="s">
        <v>15</v>
      </c>
      <c r="C22" s="18">
        <v>6.0688360937204839</v>
      </c>
      <c r="D22" s="18">
        <v>2.4276915553282632</v>
      </c>
      <c r="E22" s="19">
        <f t="shared" si="0"/>
        <v>3.6411445383922207</v>
      </c>
      <c r="F22" s="19">
        <f t="shared" si="1"/>
        <v>4.8549903160563526</v>
      </c>
      <c r="G22" s="19">
        <f t="shared" si="2"/>
        <v>6.0688360937204839</v>
      </c>
      <c r="H22" s="48">
        <f t="shared" si="3"/>
        <v>7.2826818713846153</v>
      </c>
      <c r="I22" s="49">
        <f t="shared" si="4"/>
        <v>8.4965276490487476</v>
      </c>
      <c r="J22" s="5"/>
      <c r="K22" s="19">
        <f t="shared" si="5"/>
        <v>4.1266828494578736</v>
      </c>
      <c r="L22" s="19">
        <f t="shared" si="6"/>
        <v>4.8549903160563526</v>
      </c>
      <c r="M22" s="19">
        <f t="shared" si="7"/>
        <v>5.5832977826548316</v>
      </c>
      <c r="N22" s="19">
        <f t="shared" si="8"/>
        <v>6.0688360937204839</v>
      </c>
      <c r="O22" s="50">
        <f t="shared" si="9"/>
        <v>6.5543744047861363</v>
      </c>
      <c r="P22" s="49">
        <f t="shared" si="10"/>
        <v>7.2826818713846153</v>
      </c>
      <c r="Q22" s="49">
        <f t="shared" si="11"/>
        <v>8.0109893379830943</v>
      </c>
    </row>
    <row r="23" spans="1:18" x14ac:dyDescent="0.4">
      <c r="A23" s="11" t="s">
        <v>32</v>
      </c>
      <c r="B23" s="12" t="s">
        <v>18</v>
      </c>
      <c r="C23" s="18">
        <v>20.010545107877022</v>
      </c>
      <c r="D23" s="18">
        <v>6.0705853123545932</v>
      </c>
      <c r="E23" s="19">
        <f t="shared" si="0"/>
        <v>13.939959795522428</v>
      </c>
      <c r="F23" s="19">
        <f t="shared" si="1"/>
        <v>16.975252451699724</v>
      </c>
      <c r="G23" s="19">
        <f t="shared" si="2"/>
        <v>20.010545107877022</v>
      </c>
      <c r="H23" s="48">
        <f t="shared" si="3"/>
        <v>23.045837764054319</v>
      </c>
      <c r="I23" s="49">
        <f t="shared" si="4"/>
        <v>26.081130420231617</v>
      </c>
      <c r="J23" s="5"/>
      <c r="K23" s="19">
        <f t="shared" si="5"/>
        <v>15.154076857993346</v>
      </c>
      <c r="L23" s="19">
        <f t="shared" si="6"/>
        <v>16.975252451699724</v>
      </c>
      <c r="M23" s="19">
        <f t="shared" si="7"/>
        <v>18.796428045406103</v>
      </c>
      <c r="N23" s="19">
        <f t="shared" si="8"/>
        <v>20.010545107877022</v>
      </c>
      <c r="O23" s="50">
        <f t="shared" si="9"/>
        <v>21.224662170347941</v>
      </c>
      <c r="P23" s="49">
        <f t="shared" si="10"/>
        <v>23.045837764054319</v>
      </c>
      <c r="Q23" s="49">
        <f t="shared" si="11"/>
        <v>24.867013357760698</v>
      </c>
    </row>
    <row r="24" spans="1:18" x14ac:dyDescent="0.4">
      <c r="A24" s="11" t="s">
        <v>50</v>
      </c>
      <c r="B24" s="12" t="s">
        <v>16</v>
      </c>
      <c r="C24" s="18">
        <v>1.3799519077749565</v>
      </c>
      <c r="D24" s="18">
        <v>0.66121814584046334</v>
      </c>
      <c r="E24" s="27">
        <f t="shared" si="0"/>
        <v>0.71873376193449312</v>
      </c>
      <c r="F24" s="19">
        <f t="shared" si="1"/>
        <v>1.0493428348547247</v>
      </c>
      <c r="G24" s="19">
        <f t="shared" si="2"/>
        <v>1.3799519077749565</v>
      </c>
      <c r="H24" s="48">
        <f t="shared" si="3"/>
        <v>1.7105609806951882</v>
      </c>
      <c r="I24" s="49">
        <f t="shared" si="4"/>
        <v>2.0411700536154198</v>
      </c>
      <c r="J24" s="5"/>
      <c r="K24" s="27">
        <f t="shared" si="5"/>
        <v>0.85097739110258575</v>
      </c>
      <c r="L24" s="19">
        <f t="shared" si="6"/>
        <v>1.0493428348547247</v>
      </c>
      <c r="M24" s="19">
        <f t="shared" si="7"/>
        <v>1.2477082786068638</v>
      </c>
      <c r="N24" s="19">
        <f t="shared" si="8"/>
        <v>1.3799519077749565</v>
      </c>
      <c r="O24" s="50">
        <f t="shared" si="9"/>
        <v>1.5121955369430491</v>
      </c>
      <c r="P24" s="49">
        <f t="shared" si="10"/>
        <v>1.7105609806951882</v>
      </c>
      <c r="Q24" s="49">
        <f t="shared" si="11"/>
        <v>1.9089264244473272</v>
      </c>
    </row>
    <row r="25" spans="1:18" x14ac:dyDescent="0.4">
      <c r="A25" s="11" t="s">
        <v>51</v>
      </c>
      <c r="B25" s="12" t="s">
        <v>16</v>
      </c>
      <c r="C25" s="18">
        <v>1.783716077011984</v>
      </c>
      <c r="D25" s="18">
        <v>0.89732044332522465</v>
      </c>
      <c r="E25" s="27">
        <f t="shared" si="0"/>
        <v>0.88639563368675933</v>
      </c>
      <c r="F25" s="19">
        <f t="shared" si="1"/>
        <v>1.3350558553493717</v>
      </c>
      <c r="G25" s="19">
        <f t="shared" si="2"/>
        <v>1.783716077011984</v>
      </c>
      <c r="H25" s="48">
        <f t="shared" si="3"/>
        <v>2.2323762986745965</v>
      </c>
      <c r="I25" s="49">
        <f t="shared" si="4"/>
        <v>2.6810365203372086</v>
      </c>
      <c r="J25" s="5"/>
      <c r="K25" s="19">
        <f t="shared" si="5"/>
        <v>1.0658597223518043</v>
      </c>
      <c r="L25" s="19">
        <f t="shared" si="6"/>
        <v>1.3350558553493717</v>
      </c>
      <c r="M25" s="19">
        <f t="shared" si="7"/>
        <v>1.6042519883469391</v>
      </c>
      <c r="N25" s="19">
        <f t="shared" si="8"/>
        <v>1.783716077011984</v>
      </c>
      <c r="O25" s="50">
        <f t="shared" si="9"/>
        <v>1.9631801656770289</v>
      </c>
      <c r="P25" s="49">
        <f t="shared" si="10"/>
        <v>2.2323762986745965</v>
      </c>
      <c r="Q25" s="49">
        <f t="shared" si="11"/>
        <v>2.5015724316721637</v>
      </c>
    </row>
    <row r="26" spans="1:18" x14ac:dyDescent="0.4">
      <c r="A26" s="13" t="s">
        <v>66</v>
      </c>
      <c r="B26" s="14" t="s">
        <v>36</v>
      </c>
      <c r="C26" s="25">
        <v>39.736163904207814</v>
      </c>
      <c r="D26" s="25">
        <v>10.810595482142327</v>
      </c>
      <c r="E26" s="22">
        <f t="shared" si="0"/>
        <v>28.925568422065489</v>
      </c>
      <c r="F26" s="22">
        <f t="shared" si="1"/>
        <v>34.330866163136648</v>
      </c>
      <c r="G26" s="22">
        <f t="shared" si="2"/>
        <v>39.736163904207814</v>
      </c>
      <c r="H26" s="52">
        <f t="shared" si="3"/>
        <v>45.14146164527898</v>
      </c>
      <c r="I26" s="51">
        <f t="shared" si="4"/>
        <v>50.546759386350139</v>
      </c>
      <c r="J26" s="6"/>
      <c r="K26" s="22">
        <f t="shared" si="5"/>
        <v>31.087687518493951</v>
      </c>
      <c r="L26" s="22">
        <f t="shared" si="6"/>
        <v>34.330866163136648</v>
      </c>
      <c r="M26" s="22">
        <f t="shared" si="7"/>
        <v>37.574044807779352</v>
      </c>
      <c r="N26" s="22">
        <f t="shared" si="8"/>
        <v>39.736163904207814</v>
      </c>
      <c r="O26" s="53">
        <f t="shared" si="9"/>
        <v>41.898283000636276</v>
      </c>
      <c r="P26" s="51">
        <f t="shared" si="10"/>
        <v>45.14146164527898</v>
      </c>
      <c r="Q26" s="51">
        <f t="shared" si="11"/>
        <v>48.384640289921677</v>
      </c>
    </row>
    <row r="27" spans="1:18" x14ac:dyDescent="0.4">
      <c r="A27" s="9" t="s">
        <v>52</v>
      </c>
      <c r="B27" s="5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12" t="s">
        <v>15</v>
      </c>
      <c r="C28" s="18">
        <v>7.6918474870715334</v>
      </c>
      <c r="D28" s="18">
        <v>2.2848507130463958</v>
      </c>
      <c r="E28" s="49">
        <f t="shared" si="0"/>
        <v>5.4069967740251377</v>
      </c>
      <c r="F28" s="48">
        <f t="shared" si="1"/>
        <v>6.5494221305483356</v>
      </c>
      <c r="G28" s="19">
        <f t="shared" si="2"/>
        <v>7.6918474870715334</v>
      </c>
      <c r="H28" s="19">
        <f t="shared" si="3"/>
        <v>8.8342728435947322</v>
      </c>
      <c r="I28" s="19">
        <f t="shared" si="4"/>
        <v>9.9766982001179301</v>
      </c>
      <c r="J28" s="5"/>
      <c r="K28" s="49">
        <f t="shared" si="5"/>
        <v>5.8639669166344168</v>
      </c>
      <c r="L28" s="48">
        <f t="shared" si="6"/>
        <v>6.5494221305483356</v>
      </c>
      <c r="M28" s="50">
        <f t="shared" si="7"/>
        <v>7.2348773444622543</v>
      </c>
      <c r="N28" s="19">
        <f t="shared" si="8"/>
        <v>7.6918474870715334</v>
      </c>
      <c r="O28" s="19">
        <f t="shared" si="9"/>
        <v>8.1488176296808135</v>
      </c>
      <c r="P28" s="19">
        <f t="shared" si="10"/>
        <v>8.8342728435947322</v>
      </c>
      <c r="Q28" s="19">
        <f t="shared" si="11"/>
        <v>9.5197280575086509</v>
      </c>
    </row>
    <row r="29" spans="1:18" x14ac:dyDescent="0.4">
      <c r="A29" s="11" t="s">
        <v>62</v>
      </c>
      <c r="B29" s="12" t="s">
        <v>15</v>
      </c>
      <c r="C29" s="18">
        <v>8.1296042494098923</v>
      </c>
      <c r="D29" s="18">
        <v>2.143929268706128</v>
      </c>
      <c r="E29" s="49">
        <f t="shared" si="0"/>
        <v>5.9856749807037648</v>
      </c>
      <c r="F29" s="48">
        <f t="shared" si="1"/>
        <v>7.0576396150568286</v>
      </c>
      <c r="G29" s="19">
        <f t="shared" si="2"/>
        <v>8.1296042494098923</v>
      </c>
      <c r="H29" s="19">
        <f t="shared" si="3"/>
        <v>9.2015688837629561</v>
      </c>
      <c r="I29" s="19">
        <f t="shared" si="4"/>
        <v>10.27353351811602</v>
      </c>
      <c r="J29" s="5"/>
      <c r="K29" s="49">
        <f t="shared" si="5"/>
        <v>6.4144608344449896</v>
      </c>
      <c r="L29" s="48">
        <f t="shared" si="6"/>
        <v>7.0576396150568286</v>
      </c>
      <c r="M29" s="50">
        <f t="shared" si="7"/>
        <v>7.7008183956686667</v>
      </c>
      <c r="N29" s="19">
        <f t="shared" si="8"/>
        <v>8.1296042494098923</v>
      </c>
      <c r="O29" s="19">
        <f t="shared" si="9"/>
        <v>8.5583901031511171</v>
      </c>
      <c r="P29" s="19">
        <f t="shared" si="10"/>
        <v>9.2015688837629561</v>
      </c>
      <c r="Q29" s="19">
        <f t="shared" si="11"/>
        <v>9.8447476643747951</v>
      </c>
    </row>
    <row r="30" spans="1:18" x14ac:dyDescent="0.4">
      <c r="A30" s="11" t="s">
        <v>33</v>
      </c>
      <c r="B30" s="12" t="s">
        <v>15</v>
      </c>
      <c r="C30" s="18">
        <v>9.5807614877993537</v>
      </c>
      <c r="D30" s="18">
        <v>2.2317478179690862</v>
      </c>
      <c r="E30" s="49">
        <f t="shared" si="0"/>
        <v>7.349013669830267</v>
      </c>
      <c r="F30" s="48">
        <f t="shared" si="1"/>
        <v>8.4648875788148104</v>
      </c>
      <c r="G30" s="19">
        <f t="shared" si="2"/>
        <v>9.5807614877993537</v>
      </c>
      <c r="H30" s="19">
        <f t="shared" si="3"/>
        <v>10.696635396783897</v>
      </c>
      <c r="I30" s="19">
        <f t="shared" si="4"/>
        <v>11.81250930576844</v>
      </c>
      <c r="J30" s="5"/>
      <c r="K30" s="49">
        <f t="shared" si="5"/>
        <v>7.7953632334240845</v>
      </c>
      <c r="L30" s="48">
        <f t="shared" si="6"/>
        <v>8.4648875788148104</v>
      </c>
      <c r="M30" s="50">
        <f t="shared" si="7"/>
        <v>9.134411924205537</v>
      </c>
      <c r="N30" s="19">
        <f t="shared" si="8"/>
        <v>9.5807614877993537</v>
      </c>
      <c r="O30" s="19">
        <f t="shared" si="9"/>
        <v>10.02711105139317</v>
      </c>
      <c r="P30" s="19">
        <f t="shared" si="10"/>
        <v>10.696635396783897</v>
      </c>
      <c r="Q30" s="19">
        <f t="shared" si="11"/>
        <v>11.366159742174624</v>
      </c>
    </row>
    <row r="31" spans="1:18" x14ac:dyDescent="0.4">
      <c r="A31" s="11" t="s">
        <v>34</v>
      </c>
      <c r="B31" s="12" t="s">
        <v>38</v>
      </c>
      <c r="C31" s="26">
        <v>5.644032506543982</v>
      </c>
      <c r="D31" s="26">
        <v>1.3277370625104701</v>
      </c>
      <c r="E31" s="49">
        <f>C31-D31</f>
        <v>4.3162954440335124</v>
      </c>
      <c r="F31" s="48">
        <f>C31-0.5*D31</f>
        <v>4.9801639752887468</v>
      </c>
      <c r="G31" s="19">
        <f>C31</f>
        <v>5.644032506543982</v>
      </c>
      <c r="H31" s="19">
        <f>C31+0.5*D31</f>
        <v>6.3079010377992173</v>
      </c>
      <c r="I31" s="19">
        <f>C31+D31</f>
        <v>6.9717695690544517</v>
      </c>
      <c r="J31" s="19"/>
      <c r="K31" s="49">
        <f>C31-0.8*D31</f>
        <v>4.581842856535606</v>
      </c>
      <c r="L31" s="48">
        <f>C31-0.5*D31</f>
        <v>4.9801639752887468</v>
      </c>
      <c r="M31" s="50">
        <f>C31-0.2*D31</f>
        <v>5.3784850940418885</v>
      </c>
      <c r="N31" s="19">
        <f>C31</f>
        <v>5.644032506543982</v>
      </c>
      <c r="O31" s="19">
        <f>C31+0.2*D31</f>
        <v>5.9095799190460756</v>
      </c>
      <c r="P31" s="19">
        <f>C31+0.5*D31</f>
        <v>6.3079010377992173</v>
      </c>
      <c r="Q31" s="19">
        <f>C31+0.8*D31</f>
        <v>6.7062221565523581</v>
      </c>
    </row>
    <row r="32" spans="1:18" x14ac:dyDescent="0.4">
      <c r="A32" s="9" t="s">
        <v>53</v>
      </c>
      <c r="B32" s="12" t="s">
        <v>37</v>
      </c>
      <c r="C32" s="19">
        <v>25.402213224280779</v>
      </c>
      <c r="D32" s="19">
        <v>5.32253944732624</v>
      </c>
      <c r="E32" s="49">
        <f t="shared" si="0"/>
        <v>20.079673776954539</v>
      </c>
      <c r="F32" s="48">
        <f t="shared" si="1"/>
        <v>22.740943500617657</v>
      </c>
      <c r="G32" s="19">
        <f t="shared" si="2"/>
        <v>25.402213224280779</v>
      </c>
      <c r="H32" s="19">
        <f t="shared" si="3"/>
        <v>28.0634829479439</v>
      </c>
      <c r="I32" s="19">
        <f t="shared" si="4"/>
        <v>30.724752671607018</v>
      </c>
      <c r="J32" s="5"/>
      <c r="K32" s="49">
        <f t="shared" si="5"/>
        <v>21.144181666419787</v>
      </c>
      <c r="L32" s="48">
        <f t="shared" si="6"/>
        <v>22.740943500617657</v>
      </c>
      <c r="M32" s="50">
        <f t="shared" si="7"/>
        <v>24.337705334815531</v>
      </c>
      <c r="N32" s="19">
        <f t="shared" si="8"/>
        <v>25.402213224280779</v>
      </c>
      <c r="O32" s="19">
        <f t="shared" si="9"/>
        <v>26.466721113746026</v>
      </c>
      <c r="P32" s="19">
        <f t="shared" si="10"/>
        <v>28.0634829479439</v>
      </c>
      <c r="Q32" s="19">
        <f t="shared" si="11"/>
        <v>29.660244782141771</v>
      </c>
    </row>
    <row r="33" spans="1:18" x14ac:dyDescent="0.4">
      <c r="A33" s="13" t="s">
        <v>54</v>
      </c>
      <c r="B33" s="14" t="s">
        <v>17</v>
      </c>
      <c r="C33" s="47">
        <v>15.856455428594041</v>
      </c>
      <c r="D33" s="47">
        <v>4.0008962083050896</v>
      </c>
      <c r="E33" s="51">
        <f t="shared" si="0"/>
        <v>11.855559220288951</v>
      </c>
      <c r="F33" s="52">
        <f t="shared" si="1"/>
        <v>13.856007324441496</v>
      </c>
      <c r="G33" s="22">
        <f t="shared" si="2"/>
        <v>15.856455428594041</v>
      </c>
      <c r="H33" s="22">
        <f t="shared" si="3"/>
        <v>17.856903532746585</v>
      </c>
      <c r="I33" s="22">
        <f t="shared" si="4"/>
        <v>19.857351636899132</v>
      </c>
      <c r="J33" s="22"/>
      <c r="K33" s="51">
        <f t="shared" si="5"/>
        <v>12.655738461949969</v>
      </c>
      <c r="L33" s="52">
        <f t="shared" si="6"/>
        <v>13.856007324441496</v>
      </c>
      <c r="M33" s="53">
        <f t="shared" si="7"/>
        <v>15.056276186933022</v>
      </c>
      <c r="N33" s="22">
        <f t="shared" si="8"/>
        <v>15.856455428594041</v>
      </c>
      <c r="O33" s="22">
        <f t="shared" si="9"/>
        <v>16.656634670255059</v>
      </c>
      <c r="P33" s="22">
        <f t="shared" si="10"/>
        <v>17.856903532746585</v>
      </c>
      <c r="Q33" s="22">
        <f t="shared" si="11"/>
        <v>19.057172395238112</v>
      </c>
      <c r="R33" s="44"/>
    </row>
    <row r="34" spans="1:18" x14ac:dyDescent="0.4">
      <c r="A34" s="9" t="s">
        <v>55</v>
      </c>
      <c r="B34" s="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12" t="s">
        <v>39</v>
      </c>
      <c r="C35" s="26">
        <v>59.746709012084835</v>
      </c>
      <c r="D35" s="26">
        <v>15.431595676458588</v>
      </c>
      <c r="E35" s="19">
        <f t="shared" si="0"/>
        <v>44.315113335626251</v>
      </c>
      <c r="F35" s="19">
        <f t="shared" si="1"/>
        <v>52.030911173855543</v>
      </c>
      <c r="G35" s="19">
        <f t="shared" si="2"/>
        <v>59.746709012084835</v>
      </c>
      <c r="H35" s="48">
        <f t="shared" si="3"/>
        <v>67.462506850314128</v>
      </c>
      <c r="I35" s="49">
        <f t="shared" si="4"/>
        <v>75.17830468854342</v>
      </c>
      <c r="J35" s="19"/>
      <c r="K35" s="19">
        <f t="shared" si="5"/>
        <v>47.401432470917968</v>
      </c>
      <c r="L35" s="19">
        <f t="shared" si="6"/>
        <v>52.030911173855543</v>
      </c>
      <c r="M35" s="19">
        <f t="shared" si="7"/>
        <v>56.660389876793118</v>
      </c>
      <c r="N35" s="19">
        <f t="shared" si="8"/>
        <v>59.746709012084835</v>
      </c>
      <c r="O35" s="50">
        <f t="shared" si="9"/>
        <v>62.833028147376552</v>
      </c>
      <c r="P35" s="48">
        <f t="shared" si="10"/>
        <v>67.462506850314128</v>
      </c>
      <c r="Q35" s="49">
        <f t="shared" si="11"/>
        <v>72.091985553251703</v>
      </c>
      <c r="R35" s="45"/>
    </row>
    <row r="36" spans="1:18" x14ac:dyDescent="0.4">
      <c r="A36" s="17" t="s">
        <v>35</v>
      </c>
      <c r="B36" s="14" t="s">
        <v>40</v>
      </c>
      <c r="C36" s="47">
        <v>61.688844142100102</v>
      </c>
      <c r="D36" s="47">
        <v>10.453392984162971</v>
      </c>
      <c r="E36" s="22">
        <f t="shared" si="0"/>
        <v>51.235451157937135</v>
      </c>
      <c r="F36" s="22">
        <f t="shared" si="1"/>
        <v>56.462147650018615</v>
      </c>
      <c r="G36" s="22">
        <f t="shared" si="2"/>
        <v>61.688844142100102</v>
      </c>
      <c r="H36" s="52">
        <f t="shared" si="3"/>
        <v>66.915540634181582</v>
      </c>
      <c r="I36" s="51">
        <f t="shared" si="4"/>
        <v>72.142237126263069</v>
      </c>
      <c r="J36" s="22"/>
      <c r="K36" s="22">
        <f t="shared" si="5"/>
        <v>53.326129754769724</v>
      </c>
      <c r="L36" s="22">
        <f t="shared" si="6"/>
        <v>56.462147650018615</v>
      </c>
      <c r="M36" s="22">
        <f t="shared" si="7"/>
        <v>59.598165545267506</v>
      </c>
      <c r="N36" s="22">
        <f t="shared" si="8"/>
        <v>61.688844142100102</v>
      </c>
      <c r="O36" s="53">
        <f t="shared" si="9"/>
        <v>63.779522738932698</v>
      </c>
      <c r="P36" s="52">
        <f t="shared" si="10"/>
        <v>66.915540634181582</v>
      </c>
      <c r="Q36" s="51">
        <f t="shared" si="11"/>
        <v>70.05155852943048</v>
      </c>
      <c r="R36" s="44"/>
    </row>
    <row r="37" spans="1:18" x14ac:dyDescent="0.4">
      <c r="A37" s="9" t="s">
        <v>56</v>
      </c>
      <c r="B37" s="5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12" t="s">
        <v>18</v>
      </c>
      <c r="C38" s="19">
        <v>22.76989831088515</v>
      </c>
      <c r="D38" s="19">
        <v>7.1727025959208284</v>
      </c>
      <c r="E38" s="19">
        <f t="shared" si="0"/>
        <v>15.597195714964322</v>
      </c>
      <c r="F38" s="19">
        <f t="shared" si="1"/>
        <v>19.183547012924734</v>
      </c>
      <c r="G38" s="19">
        <f t="shared" si="2"/>
        <v>22.76989831088515</v>
      </c>
      <c r="H38" s="48">
        <f t="shared" si="3"/>
        <v>26.356249608845566</v>
      </c>
      <c r="I38" s="49">
        <f t="shared" si="4"/>
        <v>29.942600906805978</v>
      </c>
      <c r="J38" s="5"/>
      <c r="K38" s="19">
        <f t="shared" si="5"/>
        <v>17.031736234148486</v>
      </c>
      <c r="L38" s="19">
        <f t="shared" si="6"/>
        <v>19.183547012924734</v>
      </c>
      <c r="M38" s="19">
        <f t="shared" si="7"/>
        <v>21.335357791700986</v>
      </c>
      <c r="N38" s="19">
        <f t="shared" si="8"/>
        <v>22.76989831088515</v>
      </c>
      <c r="O38" s="50">
        <f t="shared" si="9"/>
        <v>24.204438830069314</v>
      </c>
      <c r="P38" s="48">
        <f t="shared" si="10"/>
        <v>26.356249608845566</v>
      </c>
      <c r="Q38" s="49">
        <f t="shared" si="11"/>
        <v>28.508060387621814</v>
      </c>
    </row>
    <row r="39" spans="1:18" x14ac:dyDescent="0.4">
      <c r="A39" s="17" t="s">
        <v>20</v>
      </c>
      <c r="B39" s="14" t="s">
        <v>41</v>
      </c>
      <c r="C39" s="22">
        <v>30.123095099626436</v>
      </c>
      <c r="D39" s="22">
        <v>5.7779057551509636</v>
      </c>
      <c r="E39" s="22">
        <f t="shared" si="0"/>
        <v>24.345189344475472</v>
      </c>
      <c r="F39" s="22">
        <f t="shared" si="1"/>
        <v>27.234142222050956</v>
      </c>
      <c r="G39" s="22">
        <f t="shared" si="2"/>
        <v>30.123095099626436</v>
      </c>
      <c r="H39" s="52">
        <f t="shared" si="3"/>
        <v>33.012047977201917</v>
      </c>
      <c r="I39" s="51">
        <f t="shared" si="4"/>
        <v>35.901000854777401</v>
      </c>
      <c r="J39" s="6"/>
      <c r="K39" s="22">
        <f t="shared" si="5"/>
        <v>25.500770495505666</v>
      </c>
      <c r="L39" s="22">
        <f t="shared" si="6"/>
        <v>27.234142222050956</v>
      </c>
      <c r="M39" s="22">
        <f t="shared" si="7"/>
        <v>28.967513948596242</v>
      </c>
      <c r="N39" s="22">
        <f t="shared" si="8"/>
        <v>30.123095099626436</v>
      </c>
      <c r="O39" s="53">
        <f t="shared" si="9"/>
        <v>31.27867625065663</v>
      </c>
      <c r="P39" s="52">
        <f t="shared" si="10"/>
        <v>33.012047977201917</v>
      </c>
      <c r="Q39" s="51">
        <f t="shared" si="11"/>
        <v>34.74541970374721</v>
      </c>
    </row>
    <row r="40" spans="1:18" ht="56.25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1D15B-171E-49C2-AF95-FCE571DC1B3C}">
  <sheetPr codeName="Sheet11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84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37" t="s">
        <v>15</v>
      </c>
      <c r="C5" s="18">
        <v>8.6768158189104199</v>
      </c>
      <c r="D5" s="18">
        <v>2.0718521509100993</v>
      </c>
      <c r="E5" s="19">
        <f>C5-D5</f>
        <v>6.6049636680003205</v>
      </c>
      <c r="F5" s="19">
        <f>C5-0.5*D5</f>
        <v>7.6408897434553698</v>
      </c>
      <c r="G5" s="19">
        <f>C5</f>
        <v>8.6768158189104199</v>
      </c>
      <c r="H5" s="48">
        <f>C5+0.5*D5</f>
        <v>9.71274189436547</v>
      </c>
      <c r="I5" s="49">
        <f>C5+D5</f>
        <v>10.74866796982052</v>
      </c>
      <c r="J5" s="5"/>
      <c r="K5" s="19">
        <f>C5-0.8*D5</f>
        <v>7.0193340981823402</v>
      </c>
      <c r="L5" s="19">
        <f>C5-0.5*D5</f>
        <v>7.6408897434553698</v>
      </c>
      <c r="M5" s="19">
        <f>C5-0.2*D5</f>
        <v>8.2624453887284002</v>
      </c>
      <c r="N5" s="19">
        <f>C5</f>
        <v>8.6768158189104199</v>
      </c>
      <c r="O5" s="50">
        <f>C5+0.2*D5</f>
        <v>9.0911862490924396</v>
      </c>
      <c r="P5" s="48">
        <f>C5+0.5*D5</f>
        <v>9.71274189436547</v>
      </c>
      <c r="Q5" s="49">
        <f>C5+0.8*D5</f>
        <v>10.334297539638499</v>
      </c>
    </row>
    <row r="6" spans="1:18" x14ac:dyDescent="0.4">
      <c r="A6" s="11" t="s">
        <v>47</v>
      </c>
      <c r="B6" s="37" t="s">
        <v>15</v>
      </c>
      <c r="C6" s="18">
        <v>8.7578329667997554</v>
      </c>
      <c r="D6" s="18">
        <v>1.8538441710096887</v>
      </c>
      <c r="E6" s="19">
        <f t="shared" ref="E6:E39" si="0">C6-D6</f>
        <v>6.9039887957900667</v>
      </c>
      <c r="F6" s="19">
        <f t="shared" ref="F6:F39" si="1">C6-0.5*D6</f>
        <v>7.8309108812949111</v>
      </c>
      <c r="G6" s="19">
        <f t="shared" ref="G6:G39" si="2">C6</f>
        <v>8.7578329667997554</v>
      </c>
      <c r="H6" s="48">
        <f t="shared" ref="H6:H39" si="3">C6+0.5*D6</f>
        <v>9.6847550523045989</v>
      </c>
      <c r="I6" s="49">
        <f t="shared" ref="I6:I39" si="4">C6+D6</f>
        <v>10.611677137809444</v>
      </c>
      <c r="J6" s="5"/>
      <c r="K6" s="19">
        <f t="shared" ref="K6:K39" si="5">C6-0.8*D6</f>
        <v>7.2747576299920045</v>
      </c>
      <c r="L6" s="19">
        <f t="shared" ref="L6:L39" si="6">C6-0.5*D6</f>
        <v>7.8309108812949111</v>
      </c>
      <c r="M6" s="19">
        <f t="shared" ref="M6:M39" si="7">C6-0.2*D6</f>
        <v>8.3870641325978177</v>
      </c>
      <c r="N6" s="19">
        <f t="shared" ref="N6:N39" si="8">C6</f>
        <v>8.7578329667997554</v>
      </c>
      <c r="O6" s="50">
        <f t="shared" ref="O6:O39" si="9">C6+0.2*D6</f>
        <v>9.1286018010016932</v>
      </c>
      <c r="P6" s="48">
        <f t="shared" ref="P6:P39" si="10">C6+0.5*D6</f>
        <v>9.6847550523045989</v>
      </c>
      <c r="Q6" s="49">
        <f t="shared" ref="Q6:Q39" si="11">C6+0.8*D6</f>
        <v>10.240908303607506</v>
      </c>
    </row>
    <row r="7" spans="1:18" x14ac:dyDescent="0.4">
      <c r="A7" s="11" t="s">
        <v>22</v>
      </c>
      <c r="B7" s="37" t="s">
        <v>16</v>
      </c>
      <c r="C7" s="18">
        <v>2.2064459071641176</v>
      </c>
      <c r="D7" s="18">
        <v>1.0056098274312957</v>
      </c>
      <c r="E7" s="19">
        <f t="shared" si="0"/>
        <v>1.2008360797328219</v>
      </c>
      <c r="F7" s="19">
        <f t="shared" si="1"/>
        <v>1.7036409934484698</v>
      </c>
      <c r="G7" s="19">
        <f t="shared" si="2"/>
        <v>2.2064459071641176</v>
      </c>
      <c r="H7" s="48">
        <f t="shared" si="3"/>
        <v>2.7092508208797654</v>
      </c>
      <c r="I7" s="49">
        <f t="shared" si="4"/>
        <v>3.2120557345954133</v>
      </c>
      <c r="J7" s="5"/>
      <c r="K7" s="19">
        <f t="shared" si="5"/>
        <v>1.401958045219081</v>
      </c>
      <c r="L7" s="19">
        <f t="shared" si="6"/>
        <v>1.7036409934484698</v>
      </c>
      <c r="M7" s="19">
        <f t="shared" si="7"/>
        <v>2.0053239416778585</v>
      </c>
      <c r="N7" s="19">
        <f t="shared" si="8"/>
        <v>2.2064459071641176</v>
      </c>
      <c r="O7" s="50">
        <f t="shared" si="9"/>
        <v>2.4075678726503766</v>
      </c>
      <c r="P7" s="48">
        <f t="shared" si="10"/>
        <v>2.7092508208797654</v>
      </c>
      <c r="Q7" s="49">
        <f t="shared" si="11"/>
        <v>3.0109337691091542</v>
      </c>
    </row>
    <row r="8" spans="1:18" x14ac:dyDescent="0.4">
      <c r="A8" s="11" t="s">
        <v>23</v>
      </c>
      <c r="B8" s="37" t="s">
        <v>15</v>
      </c>
      <c r="C8" s="18">
        <v>6.469276907682552</v>
      </c>
      <c r="D8" s="18">
        <v>1.8780091041170701</v>
      </c>
      <c r="E8" s="19">
        <f t="shared" si="0"/>
        <v>4.5912678035654819</v>
      </c>
      <c r="F8" s="19">
        <f t="shared" si="1"/>
        <v>5.5302723556240174</v>
      </c>
      <c r="G8" s="19">
        <f t="shared" si="2"/>
        <v>6.469276907682552</v>
      </c>
      <c r="H8" s="48">
        <f t="shared" si="3"/>
        <v>7.4082814597410866</v>
      </c>
      <c r="I8" s="49">
        <f t="shared" si="4"/>
        <v>8.3472860117996213</v>
      </c>
      <c r="J8" s="5"/>
      <c r="K8" s="19">
        <f t="shared" si="5"/>
        <v>4.9668696243888961</v>
      </c>
      <c r="L8" s="19">
        <f t="shared" si="6"/>
        <v>5.5302723556240174</v>
      </c>
      <c r="M8" s="19">
        <f t="shared" si="7"/>
        <v>6.0936750868591378</v>
      </c>
      <c r="N8" s="19">
        <f t="shared" si="8"/>
        <v>6.469276907682552</v>
      </c>
      <c r="O8" s="50">
        <f t="shared" si="9"/>
        <v>6.8448787285059662</v>
      </c>
      <c r="P8" s="48">
        <f t="shared" si="10"/>
        <v>7.4082814597410866</v>
      </c>
      <c r="Q8" s="49">
        <f t="shared" si="11"/>
        <v>7.971684190976208</v>
      </c>
    </row>
    <row r="9" spans="1:18" x14ac:dyDescent="0.4">
      <c r="A9" s="11" t="s">
        <v>24</v>
      </c>
      <c r="B9" s="37" t="s">
        <v>16</v>
      </c>
      <c r="C9" s="18">
        <v>2.1712830502945244</v>
      </c>
      <c r="D9" s="18">
        <v>0.93694505458522515</v>
      </c>
      <c r="E9" s="19">
        <f t="shared" si="0"/>
        <v>1.2343379957092993</v>
      </c>
      <c r="F9" s="19">
        <f t="shared" si="1"/>
        <v>1.7028105230019119</v>
      </c>
      <c r="G9" s="19">
        <f t="shared" si="2"/>
        <v>2.1712830502945244</v>
      </c>
      <c r="H9" s="48">
        <f t="shared" si="3"/>
        <v>2.6397555775871369</v>
      </c>
      <c r="I9" s="49">
        <f t="shared" si="4"/>
        <v>3.1082281048797498</v>
      </c>
      <c r="J9" s="5"/>
      <c r="K9" s="19">
        <f t="shared" si="5"/>
        <v>1.4217270066263441</v>
      </c>
      <c r="L9" s="19">
        <f t="shared" si="6"/>
        <v>1.7028105230019119</v>
      </c>
      <c r="M9" s="19">
        <f t="shared" si="7"/>
        <v>1.9838940393774793</v>
      </c>
      <c r="N9" s="19">
        <f t="shared" si="8"/>
        <v>2.1712830502945244</v>
      </c>
      <c r="O9" s="50">
        <f t="shared" si="9"/>
        <v>2.3586720612115695</v>
      </c>
      <c r="P9" s="48">
        <f t="shared" si="10"/>
        <v>2.6397555775871369</v>
      </c>
      <c r="Q9" s="49">
        <f t="shared" si="11"/>
        <v>2.9208390939627047</v>
      </c>
    </row>
    <row r="10" spans="1:18" x14ac:dyDescent="0.4">
      <c r="A10" s="9" t="s">
        <v>25</v>
      </c>
      <c r="B10" s="37" t="s">
        <v>18</v>
      </c>
      <c r="C10" s="20">
        <v>28.281654650851365</v>
      </c>
      <c r="D10" s="20">
        <v>5.0337775548516568</v>
      </c>
      <c r="E10" s="19">
        <f t="shared" si="0"/>
        <v>23.247877095999709</v>
      </c>
      <c r="F10" s="19">
        <f t="shared" si="1"/>
        <v>25.764765873425539</v>
      </c>
      <c r="G10" s="19">
        <f t="shared" si="2"/>
        <v>28.281654650851365</v>
      </c>
      <c r="H10" s="48">
        <f t="shared" si="3"/>
        <v>30.798543428277192</v>
      </c>
      <c r="I10" s="49">
        <f t="shared" si="4"/>
        <v>33.315432205703019</v>
      </c>
      <c r="J10" s="5"/>
      <c r="K10" s="19">
        <f t="shared" si="5"/>
        <v>24.254632606970041</v>
      </c>
      <c r="L10" s="19">
        <f t="shared" si="6"/>
        <v>25.764765873425539</v>
      </c>
      <c r="M10" s="19">
        <f t="shared" si="7"/>
        <v>27.274899139881033</v>
      </c>
      <c r="N10" s="19">
        <f t="shared" si="8"/>
        <v>28.281654650851365</v>
      </c>
      <c r="O10" s="50">
        <f t="shared" si="9"/>
        <v>29.288410161821698</v>
      </c>
      <c r="P10" s="48">
        <f t="shared" si="10"/>
        <v>30.798543428277192</v>
      </c>
      <c r="Q10" s="49">
        <f t="shared" si="11"/>
        <v>32.308676694732689</v>
      </c>
      <c r="R10" s="1"/>
    </row>
    <row r="11" spans="1:18" x14ac:dyDescent="0.4">
      <c r="A11" s="11" t="s">
        <v>63</v>
      </c>
      <c r="B11" s="37" t="s">
        <v>15</v>
      </c>
      <c r="C11" s="18">
        <v>7.6918774911732948</v>
      </c>
      <c r="D11" s="18">
        <v>1.9634654825779334</v>
      </c>
      <c r="E11" s="49">
        <f t="shared" si="0"/>
        <v>5.7284120085953614</v>
      </c>
      <c r="F11" s="48">
        <f t="shared" si="1"/>
        <v>6.7101447498843285</v>
      </c>
      <c r="G11" s="19">
        <f t="shared" si="2"/>
        <v>7.6918774911732948</v>
      </c>
      <c r="H11" s="19">
        <f t="shared" si="3"/>
        <v>8.673610232462261</v>
      </c>
      <c r="I11" s="19">
        <f t="shared" si="4"/>
        <v>9.6553429737512282</v>
      </c>
      <c r="J11" s="5"/>
      <c r="K11" s="49">
        <f t="shared" si="5"/>
        <v>6.1211051051109475</v>
      </c>
      <c r="L11" s="48">
        <f t="shared" si="6"/>
        <v>6.7101447498843285</v>
      </c>
      <c r="M11" s="50">
        <f t="shared" si="7"/>
        <v>7.2991843946577077</v>
      </c>
      <c r="N11" s="19">
        <f t="shared" si="8"/>
        <v>7.6918774911732948</v>
      </c>
      <c r="O11" s="19">
        <f t="shared" si="9"/>
        <v>8.0845705876888818</v>
      </c>
      <c r="P11" s="19">
        <f t="shared" si="10"/>
        <v>8.673610232462261</v>
      </c>
      <c r="Q11" s="19">
        <f t="shared" si="11"/>
        <v>9.262649877235642</v>
      </c>
    </row>
    <row r="12" spans="1:18" x14ac:dyDescent="0.4">
      <c r="A12" s="11" t="s">
        <v>26</v>
      </c>
      <c r="B12" s="37" t="s">
        <v>16</v>
      </c>
      <c r="C12" s="18">
        <v>2.8990024426646452</v>
      </c>
      <c r="D12" s="18">
        <v>0.76274801327780928</v>
      </c>
      <c r="E12" s="49">
        <f t="shared" si="0"/>
        <v>2.136254429386836</v>
      </c>
      <c r="F12" s="48">
        <f t="shared" si="1"/>
        <v>2.5176284360257406</v>
      </c>
      <c r="G12" s="19">
        <f t="shared" si="2"/>
        <v>2.8990024426646452</v>
      </c>
      <c r="H12" s="19">
        <f t="shared" si="3"/>
        <v>3.2803764493035499</v>
      </c>
      <c r="I12" s="19">
        <f t="shared" si="4"/>
        <v>3.6617504559424545</v>
      </c>
      <c r="J12" s="5"/>
      <c r="K12" s="49">
        <f t="shared" si="5"/>
        <v>2.2888040320423979</v>
      </c>
      <c r="L12" s="48">
        <f t="shared" si="6"/>
        <v>2.5176284360257406</v>
      </c>
      <c r="M12" s="50">
        <f t="shared" si="7"/>
        <v>2.7464528400090833</v>
      </c>
      <c r="N12" s="19">
        <f t="shared" si="8"/>
        <v>2.8990024426646452</v>
      </c>
      <c r="O12" s="19">
        <f t="shared" si="9"/>
        <v>3.0515520453202072</v>
      </c>
      <c r="P12" s="19">
        <f t="shared" si="10"/>
        <v>3.2803764493035499</v>
      </c>
      <c r="Q12" s="19">
        <f t="shared" si="11"/>
        <v>3.5092008532868926</v>
      </c>
    </row>
    <row r="13" spans="1:18" x14ac:dyDescent="0.4">
      <c r="A13" s="11" t="s">
        <v>27</v>
      </c>
      <c r="B13" s="37" t="s">
        <v>16</v>
      </c>
      <c r="C13" s="18">
        <v>2.8330481151600679</v>
      </c>
      <c r="D13" s="18">
        <v>0.7458297505128324</v>
      </c>
      <c r="E13" s="49">
        <f t="shared" si="0"/>
        <v>2.0872183646472355</v>
      </c>
      <c r="F13" s="48">
        <f t="shared" si="1"/>
        <v>2.4601332399036515</v>
      </c>
      <c r="G13" s="19">
        <f t="shared" si="2"/>
        <v>2.8330481151600679</v>
      </c>
      <c r="H13" s="19">
        <f t="shared" si="3"/>
        <v>3.2059629904164844</v>
      </c>
      <c r="I13" s="19">
        <f t="shared" si="4"/>
        <v>3.5788778656729003</v>
      </c>
      <c r="J13" s="5"/>
      <c r="K13" s="49">
        <f t="shared" si="5"/>
        <v>2.2363843147498019</v>
      </c>
      <c r="L13" s="48">
        <f t="shared" si="6"/>
        <v>2.4601332399036515</v>
      </c>
      <c r="M13" s="50">
        <f t="shared" si="7"/>
        <v>2.6838821650575015</v>
      </c>
      <c r="N13" s="19">
        <f t="shared" si="8"/>
        <v>2.8330481151600679</v>
      </c>
      <c r="O13" s="19">
        <f t="shared" si="9"/>
        <v>2.9822140652626343</v>
      </c>
      <c r="P13" s="19">
        <f t="shared" si="10"/>
        <v>3.2059629904164844</v>
      </c>
      <c r="Q13" s="19">
        <f t="shared" si="11"/>
        <v>3.4297119155703339</v>
      </c>
    </row>
    <row r="14" spans="1:18" x14ac:dyDescent="0.4">
      <c r="A14" s="11" t="s">
        <v>28</v>
      </c>
      <c r="B14" s="37" t="s">
        <v>16</v>
      </c>
      <c r="C14" s="18">
        <v>2.8095684870447744</v>
      </c>
      <c r="D14" s="18">
        <v>0.79948405574196235</v>
      </c>
      <c r="E14" s="49">
        <f t="shared" si="0"/>
        <v>2.0100844313028121</v>
      </c>
      <c r="F14" s="48">
        <f t="shared" si="1"/>
        <v>2.409826459173793</v>
      </c>
      <c r="G14" s="19">
        <f t="shared" si="2"/>
        <v>2.8095684870447744</v>
      </c>
      <c r="H14" s="19">
        <f t="shared" si="3"/>
        <v>3.2093105149157557</v>
      </c>
      <c r="I14" s="19">
        <f t="shared" si="4"/>
        <v>3.6090525427867366</v>
      </c>
      <c r="J14" s="5"/>
      <c r="K14" s="49">
        <f t="shared" si="5"/>
        <v>2.1699812424512044</v>
      </c>
      <c r="L14" s="48">
        <f t="shared" si="6"/>
        <v>2.409826459173793</v>
      </c>
      <c r="M14" s="50">
        <f t="shared" si="7"/>
        <v>2.6496716758963821</v>
      </c>
      <c r="N14" s="19">
        <f t="shared" si="8"/>
        <v>2.8095684870447744</v>
      </c>
      <c r="O14" s="19">
        <f t="shared" si="9"/>
        <v>2.9694652981931666</v>
      </c>
      <c r="P14" s="19">
        <f t="shared" si="10"/>
        <v>3.2093105149157557</v>
      </c>
      <c r="Q14" s="19">
        <f t="shared" si="11"/>
        <v>3.4491557316383443</v>
      </c>
    </row>
    <row r="15" spans="1:18" x14ac:dyDescent="0.4">
      <c r="A15" s="13" t="s">
        <v>48</v>
      </c>
      <c r="B15" s="38" t="s">
        <v>17</v>
      </c>
      <c r="C15" s="21">
        <v>16.233496536042782</v>
      </c>
      <c r="D15" s="21">
        <v>3.1968868466215627</v>
      </c>
      <c r="E15" s="51">
        <f t="shared" si="0"/>
        <v>13.036609689421219</v>
      </c>
      <c r="F15" s="52">
        <f t="shared" si="1"/>
        <v>14.635053112732001</v>
      </c>
      <c r="G15" s="22">
        <f t="shared" si="2"/>
        <v>16.233496536042782</v>
      </c>
      <c r="H15" s="22">
        <f t="shared" si="3"/>
        <v>17.831939959353562</v>
      </c>
      <c r="I15" s="22">
        <f t="shared" si="4"/>
        <v>19.430383382664346</v>
      </c>
      <c r="J15" s="6"/>
      <c r="K15" s="51">
        <f t="shared" si="5"/>
        <v>13.675987058745532</v>
      </c>
      <c r="L15" s="52">
        <f t="shared" si="6"/>
        <v>14.635053112732001</v>
      </c>
      <c r="M15" s="53">
        <f t="shared" si="7"/>
        <v>15.594119166718469</v>
      </c>
      <c r="N15" s="22">
        <f t="shared" si="8"/>
        <v>16.233496536042782</v>
      </c>
      <c r="O15" s="22">
        <f t="shared" si="9"/>
        <v>16.872873905367094</v>
      </c>
      <c r="P15" s="22">
        <f t="shared" si="10"/>
        <v>17.831939959353562</v>
      </c>
      <c r="Q15" s="22">
        <f t="shared" si="11"/>
        <v>18.791006013340031</v>
      </c>
      <c r="R15" s="1"/>
    </row>
    <row r="16" spans="1:18" x14ac:dyDescent="0.4">
      <c r="A16" s="9" t="s">
        <v>46</v>
      </c>
      <c r="B16" s="34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37" t="s">
        <v>15</v>
      </c>
      <c r="C17" s="18">
        <v>6.3948475167480776</v>
      </c>
      <c r="D17" s="18">
        <v>2.3004881259936627</v>
      </c>
      <c r="E17" s="49">
        <f t="shared" si="0"/>
        <v>4.0943593907544145</v>
      </c>
      <c r="F17" s="48">
        <f t="shared" si="1"/>
        <v>5.244603453751246</v>
      </c>
      <c r="G17" s="19">
        <f t="shared" si="2"/>
        <v>6.3948475167480776</v>
      </c>
      <c r="H17" s="19">
        <f t="shared" si="3"/>
        <v>7.5450915797449092</v>
      </c>
      <c r="I17" s="19">
        <f t="shared" si="4"/>
        <v>8.6953356427417408</v>
      </c>
      <c r="J17" s="5"/>
      <c r="K17" s="49">
        <f t="shared" si="5"/>
        <v>4.5544570159531474</v>
      </c>
      <c r="L17" s="48">
        <f t="shared" si="6"/>
        <v>5.244603453751246</v>
      </c>
      <c r="M17" s="50">
        <f t="shared" si="7"/>
        <v>5.9347498915493446</v>
      </c>
      <c r="N17" s="19">
        <f t="shared" si="8"/>
        <v>6.3948475167480776</v>
      </c>
      <c r="O17" s="19">
        <f t="shared" si="9"/>
        <v>6.8549451419468106</v>
      </c>
      <c r="P17" s="19">
        <f t="shared" si="10"/>
        <v>7.5450915797449092</v>
      </c>
      <c r="Q17" s="19">
        <f t="shared" si="11"/>
        <v>8.2352380175430078</v>
      </c>
    </row>
    <row r="18" spans="1:18" x14ac:dyDescent="0.4">
      <c r="A18" s="11" t="s">
        <v>30</v>
      </c>
      <c r="B18" s="37" t="s">
        <v>15</v>
      </c>
      <c r="C18" s="18">
        <v>6.5022892415875075</v>
      </c>
      <c r="D18" s="18">
        <v>2.3601364015421527</v>
      </c>
      <c r="E18" s="19">
        <f t="shared" si="0"/>
        <v>4.1421528400453553</v>
      </c>
      <c r="F18" s="19">
        <f t="shared" si="1"/>
        <v>5.322221040816431</v>
      </c>
      <c r="G18" s="19">
        <f t="shared" si="2"/>
        <v>6.5022892415875075</v>
      </c>
      <c r="H18" s="48">
        <f t="shared" si="3"/>
        <v>7.6823574423585841</v>
      </c>
      <c r="I18" s="49">
        <f t="shared" si="4"/>
        <v>8.8624256431296597</v>
      </c>
      <c r="J18" s="5"/>
      <c r="K18" s="19">
        <f t="shared" si="5"/>
        <v>4.6141801203537849</v>
      </c>
      <c r="L18" s="19">
        <f t="shared" si="6"/>
        <v>5.322221040816431</v>
      </c>
      <c r="M18" s="19">
        <f t="shared" si="7"/>
        <v>6.0302619612790771</v>
      </c>
      <c r="N18" s="19">
        <f t="shared" si="8"/>
        <v>6.5022892415875075</v>
      </c>
      <c r="O18" s="50">
        <f t="shared" si="9"/>
        <v>6.974316521895938</v>
      </c>
      <c r="P18" s="49">
        <f t="shared" si="10"/>
        <v>7.6823574423585841</v>
      </c>
      <c r="Q18" s="49">
        <f t="shared" si="11"/>
        <v>8.3903983628212302</v>
      </c>
    </row>
    <row r="19" spans="1:18" x14ac:dyDescent="0.4">
      <c r="A19" s="11" t="s">
        <v>59</v>
      </c>
      <c r="B19" s="37" t="s">
        <v>15</v>
      </c>
      <c r="C19" s="18">
        <v>6.8759766890939717</v>
      </c>
      <c r="D19" s="18">
        <v>2.4877919382341145</v>
      </c>
      <c r="E19" s="19">
        <f t="shared" si="0"/>
        <v>4.3881847508598568</v>
      </c>
      <c r="F19" s="19">
        <f t="shared" si="1"/>
        <v>5.6320807199769147</v>
      </c>
      <c r="G19" s="19">
        <f t="shared" si="2"/>
        <v>6.8759766890939717</v>
      </c>
      <c r="H19" s="48">
        <f t="shared" si="3"/>
        <v>8.1198726582110297</v>
      </c>
      <c r="I19" s="49">
        <f t="shared" si="4"/>
        <v>9.3637686273280867</v>
      </c>
      <c r="J19" s="5"/>
      <c r="K19" s="19">
        <f t="shared" si="5"/>
        <v>4.8857431385066796</v>
      </c>
      <c r="L19" s="19">
        <f t="shared" si="6"/>
        <v>5.6320807199769147</v>
      </c>
      <c r="M19" s="19">
        <f t="shared" si="7"/>
        <v>6.3784183014471489</v>
      </c>
      <c r="N19" s="19">
        <f t="shared" si="8"/>
        <v>6.8759766890939717</v>
      </c>
      <c r="O19" s="50">
        <f t="shared" si="9"/>
        <v>7.3735350767407946</v>
      </c>
      <c r="P19" s="49">
        <f t="shared" si="10"/>
        <v>8.1198726582110297</v>
      </c>
      <c r="Q19" s="49">
        <f t="shared" si="11"/>
        <v>8.8662102396812639</v>
      </c>
    </row>
    <row r="20" spans="1:18" x14ac:dyDescent="0.4">
      <c r="A20" s="11" t="s">
        <v>60</v>
      </c>
      <c r="B20" s="37" t="s">
        <v>15</v>
      </c>
      <c r="C20" s="24">
        <v>6.2826257208620842</v>
      </c>
      <c r="D20" s="24">
        <v>2.2976273176920552</v>
      </c>
      <c r="E20" s="19">
        <f t="shared" si="0"/>
        <v>3.984998403170029</v>
      </c>
      <c r="F20" s="19">
        <f t="shared" si="1"/>
        <v>5.133812062016057</v>
      </c>
      <c r="G20" s="19">
        <f t="shared" si="2"/>
        <v>6.2826257208620842</v>
      </c>
      <c r="H20" s="48">
        <f t="shared" si="3"/>
        <v>7.4314393797081113</v>
      </c>
      <c r="I20" s="49">
        <f t="shared" si="4"/>
        <v>8.5802530385541402</v>
      </c>
      <c r="J20" s="5"/>
      <c r="K20" s="19">
        <f t="shared" si="5"/>
        <v>4.4445238667084404</v>
      </c>
      <c r="L20" s="19">
        <f t="shared" si="6"/>
        <v>5.133812062016057</v>
      </c>
      <c r="M20" s="19">
        <f t="shared" si="7"/>
        <v>5.8231002573236728</v>
      </c>
      <c r="N20" s="19">
        <f t="shared" si="8"/>
        <v>6.2826257208620842</v>
      </c>
      <c r="O20" s="50">
        <f t="shared" si="9"/>
        <v>6.7421511844004955</v>
      </c>
      <c r="P20" s="49">
        <f t="shared" si="10"/>
        <v>7.4314393797081113</v>
      </c>
      <c r="Q20" s="49">
        <f t="shared" si="11"/>
        <v>8.120727575015728</v>
      </c>
      <c r="R20" s="44"/>
    </row>
    <row r="21" spans="1:18" x14ac:dyDescent="0.4">
      <c r="A21" s="11" t="s">
        <v>31</v>
      </c>
      <c r="B21" s="37" t="s">
        <v>17</v>
      </c>
      <c r="C21" s="18">
        <v>10.562477105084545</v>
      </c>
      <c r="D21" s="18">
        <v>3.8945964446418286</v>
      </c>
      <c r="E21" s="19">
        <f t="shared" si="0"/>
        <v>6.6678806604427159</v>
      </c>
      <c r="F21" s="19">
        <f t="shared" si="1"/>
        <v>8.6151788827636313</v>
      </c>
      <c r="G21" s="19">
        <f t="shared" si="2"/>
        <v>10.562477105084545</v>
      </c>
      <c r="H21" s="48">
        <f t="shared" si="3"/>
        <v>12.509775327405459</v>
      </c>
      <c r="I21" s="49">
        <f t="shared" si="4"/>
        <v>14.457073549726374</v>
      </c>
      <c r="J21" s="5"/>
      <c r="K21" s="19">
        <f t="shared" si="5"/>
        <v>7.4467999493710817</v>
      </c>
      <c r="L21" s="19">
        <f t="shared" si="6"/>
        <v>8.6151788827636313</v>
      </c>
      <c r="M21" s="19">
        <f t="shared" si="7"/>
        <v>9.7835578161561791</v>
      </c>
      <c r="N21" s="19">
        <f t="shared" si="8"/>
        <v>10.562477105084545</v>
      </c>
      <c r="O21" s="50">
        <f t="shared" si="9"/>
        <v>11.341396394012911</v>
      </c>
      <c r="P21" s="49">
        <f t="shared" si="10"/>
        <v>12.509775327405459</v>
      </c>
      <c r="Q21" s="49">
        <f t="shared" si="11"/>
        <v>13.678154260798008</v>
      </c>
    </row>
    <row r="22" spans="1:18" x14ac:dyDescent="0.4">
      <c r="A22" s="11" t="s">
        <v>49</v>
      </c>
      <c r="B22" s="37" t="s">
        <v>15</v>
      </c>
      <c r="C22" s="18">
        <v>5.8393844636492425</v>
      </c>
      <c r="D22" s="18">
        <v>2.3343263937549472</v>
      </c>
      <c r="E22" s="19">
        <f t="shared" si="0"/>
        <v>3.5050580698942952</v>
      </c>
      <c r="F22" s="19">
        <f t="shared" si="1"/>
        <v>4.6722212667717686</v>
      </c>
      <c r="G22" s="19">
        <f t="shared" si="2"/>
        <v>5.8393844636492425</v>
      </c>
      <c r="H22" s="48">
        <f t="shared" si="3"/>
        <v>7.0065476605267163</v>
      </c>
      <c r="I22" s="49">
        <f t="shared" si="4"/>
        <v>8.1737108574041901</v>
      </c>
      <c r="J22" s="5"/>
      <c r="K22" s="19">
        <f t="shared" si="5"/>
        <v>3.9719233486452845</v>
      </c>
      <c r="L22" s="19">
        <f t="shared" si="6"/>
        <v>4.6722212667717686</v>
      </c>
      <c r="M22" s="19">
        <f t="shared" si="7"/>
        <v>5.3725191848982528</v>
      </c>
      <c r="N22" s="19">
        <f t="shared" si="8"/>
        <v>5.8393844636492425</v>
      </c>
      <c r="O22" s="50">
        <f t="shared" si="9"/>
        <v>6.3062497424002322</v>
      </c>
      <c r="P22" s="49">
        <f t="shared" si="10"/>
        <v>7.0065476605267163</v>
      </c>
      <c r="Q22" s="49">
        <f t="shared" si="11"/>
        <v>7.7068455786532004</v>
      </c>
    </row>
    <row r="23" spans="1:18" x14ac:dyDescent="0.4">
      <c r="A23" s="11" t="s">
        <v>32</v>
      </c>
      <c r="B23" s="37" t="s">
        <v>18</v>
      </c>
      <c r="C23" s="18">
        <v>19.99667463193127</v>
      </c>
      <c r="D23" s="18">
        <v>5.9536254115253557</v>
      </c>
      <c r="E23" s="19">
        <f t="shared" si="0"/>
        <v>14.043049220405916</v>
      </c>
      <c r="F23" s="19">
        <f t="shared" si="1"/>
        <v>17.019861926168591</v>
      </c>
      <c r="G23" s="19">
        <f t="shared" si="2"/>
        <v>19.99667463193127</v>
      </c>
      <c r="H23" s="48">
        <f t="shared" si="3"/>
        <v>22.97348733769395</v>
      </c>
      <c r="I23" s="49">
        <f t="shared" si="4"/>
        <v>25.950300043456625</v>
      </c>
      <c r="J23" s="5"/>
      <c r="K23" s="19">
        <f t="shared" si="5"/>
        <v>15.233774302710986</v>
      </c>
      <c r="L23" s="19">
        <f t="shared" si="6"/>
        <v>17.019861926168591</v>
      </c>
      <c r="M23" s="19">
        <f t="shared" si="7"/>
        <v>18.805949549626199</v>
      </c>
      <c r="N23" s="19">
        <f t="shared" si="8"/>
        <v>19.99667463193127</v>
      </c>
      <c r="O23" s="50">
        <f t="shared" si="9"/>
        <v>21.187399714236342</v>
      </c>
      <c r="P23" s="49">
        <f t="shared" si="10"/>
        <v>22.97348733769395</v>
      </c>
      <c r="Q23" s="49">
        <f t="shared" si="11"/>
        <v>24.759574961151557</v>
      </c>
    </row>
    <row r="24" spans="1:18" x14ac:dyDescent="0.4">
      <c r="A24" s="11" t="s">
        <v>50</v>
      </c>
      <c r="B24" s="37" t="s">
        <v>16</v>
      </c>
      <c r="C24" s="18">
        <v>1.3469972040876184</v>
      </c>
      <c r="D24" s="18">
        <v>0.62378299399391623</v>
      </c>
      <c r="E24" s="27">
        <f t="shared" si="0"/>
        <v>0.72321421009370213</v>
      </c>
      <c r="F24" s="19">
        <f t="shared" si="1"/>
        <v>1.0351057070906602</v>
      </c>
      <c r="G24" s="19">
        <f t="shared" si="2"/>
        <v>1.3469972040876184</v>
      </c>
      <c r="H24" s="48">
        <f t="shared" si="3"/>
        <v>1.6588887010845765</v>
      </c>
      <c r="I24" s="49">
        <f t="shared" si="4"/>
        <v>1.9707801980815347</v>
      </c>
      <c r="J24" s="5"/>
      <c r="K24" s="27">
        <f t="shared" si="5"/>
        <v>0.84797080889248533</v>
      </c>
      <c r="L24" s="19">
        <f t="shared" si="6"/>
        <v>1.0351057070906602</v>
      </c>
      <c r="M24" s="19">
        <f t="shared" si="7"/>
        <v>1.222240605288835</v>
      </c>
      <c r="N24" s="19">
        <f t="shared" si="8"/>
        <v>1.3469972040876184</v>
      </c>
      <c r="O24" s="50">
        <f t="shared" si="9"/>
        <v>1.4717538028864017</v>
      </c>
      <c r="P24" s="49">
        <f t="shared" si="10"/>
        <v>1.6588887010845765</v>
      </c>
      <c r="Q24" s="49">
        <f t="shared" si="11"/>
        <v>1.8460235992827514</v>
      </c>
    </row>
    <row r="25" spans="1:18" x14ac:dyDescent="0.4">
      <c r="A25" s="11" t="s">
        <v>51</v>
      </c>
      <c r="B25" s="37" t="s">
        <v>16</v>
      </c>
      <c r="C25" s="18">
        <v>1.7885980098401701</v>
      </c>
      <c r="D25" s="18">
        <v>0.89080349099666312</v>
      </c>
      <c r="E25" s="27">
        <f t="shared" si="0"/>
        <v>0.89779451884350703</v>
      </c>
      <c r="F25" s="19">
        <f t="shared" si="1"/>
        <v>1.3431962643418385</v>
      </c>
      <c r="G25" s="19">
        <f t="shared" si="2"/>
        <v>1.7885980098401701</v>
      </c>
      <c r="H25" s="48">
        <f t="shared" si="3"/>
        <v>2.2339997553385018</v>
      </c>
      <c r="I25" s="49">
        <f t="shared" si="4"/>
        <v>2.6794015008368333</v>
      </c>
      <c r="J25" s="5"/>
      <c r="K25" s="19">
        <f t="shared" si="5"/>
        <v>1.0759552170428397</v>
      </c>
      <c r="L25" s="19">
        <f t="shared" si="6"/>
        <v>1.3431962643418385</v>
      </c>
      <c r="M25" s="19">
        <f t="shared" si="7"/>
        <v>1.6104373116408375</v>
      </c>
      <c r="N25" s="19">
        <f t="shared" si="8"/>
        <v>1.7885980098401701</v>
      </c>
      <c r="O25" s="50">
        <f t="shared" si="9"/>
        <v>1.9667587080395028</v>
      </c>
      <c r="P25" s="49">
        <f t="shared" si="10"/>
        <v>2.2339997553385018</v>
      </c>
      <c r="Q25" s="49">
        <f t="shared" si="11"/>
        <v>2.5012408026375006</v>
      </c>
    </row>
    <row r="26" spans="1:18" x14ac:dyDescent="0.4">
      <c r="A26" s="13" t="s">
        <v>66</v>
      </c>
      <c r="B26" s="38" t="s">
        <v>36</v>
      </c>
      <c r="C26" s="25">
        <v>38.828521239880033</v>
      </c>
      <c r="D26" s="25">
        <v>10.578966018500832</v>
      </c>
      <c r="E26" s="22">
        <f t="shared" si="0"/>
        <v>28.2495552213792</v>
      </c>
      <c r="F26" s="22">
        <f t="shared" si="1"/>
        <v>33.539038230629615</v>
      </c>
      <c r="G26" s="22">
        <f t="shared" si="2"/>
        <v>38.828521239880033</v>
      </c>
      <c r="H26" s="52">
        <f t="shared" si="3"/>
        <v>44.11800424913045</v>
      </c>
      <c r="I26" s="51">
        <f t="shared" si="4"/>
        <v>49.407487258380868</v>
      </c>
      <c r="J26" s="6"/>
      <c r="K26" s="22">
        <f t="shared" si="5"/>
        <v>30.365348425079368</v>
      </c>
      <c r="L26" s="22">
        <f t="shared" si="6"/>
        <v>33.539038230629615</v>
      </c>
      <c r="M26" s="22">
        <f t="shared" si="7"/>
        <v>36.712728036179868</v>
      </c>
      <c r="N26" s="22">
        <f t="shared" si="8"/>
        <v>38.828521239880033</v>
      </c>
      <c r="O26" s="53">
        <f t="shared" si="9"/>
        <v>40.944314443580197</v>
      </c>
      <c r="P26" s="51">
        <f t="shared" si="10"/>
        <v>44.11800424913045</v>
      </c>
      <c r="Q26" s="51">
        <f t="shared" si="11"/>
        <v>47.291694054680697</v>
      </c>
    </row>
    <row r="27" spans="1:18" x14ac:dyDescent="0.4">
      <c r="A27" s="9" t="s">
        <v>52</v>
      </c>
      <c r="B27" s="34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37" t="s">
        <v>15</v>
      </c>
      <c r="C28" s="18">
        <v>7.4999185810122198</v>
      </c>
      <c r="D28" s="18">
        <v>2.2627984155730125</v>
      </c>
      <c r="E28" s="49">
        <f t="shared" si="0"/>
        <v>5.2371201654392072</v>
      </c>
      <c r="F28" s="48">
        <f t="shared" si="1"/>
        <v>6.3685193732257135</v>
      </c>
      <c r="G28" s="19">
        <f t="shared" si="2"/>
        <v>7.4999185810122198</v>
      </c>
      <c r="H28" s="19">
        <f t="shared" si="3"/>
        <v>8.6313177887987251</v>
      </c>
      <c r="I28" s="19">
        <f t="shared" si="4"/>
        <v>9.7627169965852332</v>
      </c>
      <c r="J28" s="5"/>
      <c r="K28" s="49">
        <f t="shared" si="5"/>
        <v>5.6896798485538094</v>
      </c>
      <c r="L28" s="48">
        <f t="shared" si="6"/>
        <v>6.3685193732257135</v>
      </c>
      <c r="M28" s="50">
        <f t="shared" si="7"/>
        <v>7.0473588978976176</v>
      </c>
      <c r="N28" s="19">
        <f t="shared" si="8"/>
        <v>7.4999185810122198</v>
      </c>
      <c r="O28" s="19">
        <f t="shared" si="9"/>
        <v>7.9524782641268219</v>
      </c>
      <c r="P28" s="19">
        <f t="shared" si="10"/>
        <v>8.6313177887987251</v>
      </c>
      <c r="Q28" s="19">
        <f t="shared" si="11"/>
        <v>9.3101573134706292</v>
      </c>
    </row>
    <row r="29" spans="1:18" x14ac:dyDescent="0.4">
      <c r="A29" s="11" t="s">
        <v>62</v>
      </c>
      <c r="B29" s="37" t="s">
        <v>15</v>
      </c>
      <c r="C29" s="18">
        <v>7.9664807214119078</v>
      </c>
      <c r="D29" s="18">
        <v>2.0795562028059775</v>
      </c>
      <c r="E29" s="49">
        <f t="shared" si="0"/>
        <v>5.8869245186059302</v>
      </c>
      <c r="F29" s="48">
        <f t="shared" si="1"/>
        <v>6.9267026200089195</v>
      </c>
      <c r="G29" s="19">
        <f t="shared" si="2"/>
        <v>7.9664807214119078</v>
      </c>
      <c r="H29" s="19">
        <f t="shared" si="3"/>
        <v>9.0062588228148961</v>
      </c>
      <c r="I29" s="19">
        <f t="shared" si="4"/>
        <v>10.046036924217885</v>
      </c>
      <c r="J29" s="5"/>
      <c r="K29" s="49">
        <f t="shared" si="5"/>
        <v>6.3028357591671256</v>
      </c>
      <c r="L29" s="48">
        <f t="shared" si="6"/>
        <v>6.9267026200089195</v>
      </c>
      <c r="M29" s="50">
        <f t="shared" si="7"/>
        <v>7.5505694808507124</v>
      </c>
      <c r="N29" s="19">
        <f t="shared" si="8"/>
        <v>7.9664807214119078</v>
      </c>
      <c r="O29" s="19">
        <f t="shared" si="9"/>
        <v>8.382391961973104</v>
      </c>
      <c r="P29" s="19">
        <f t="shared" si="10"/>
        <v>9.0062588228148961</v>
      </c>
      <c r="Q29" s="19">
        <f t="shared" si="11"/>
        <v>9.63012568365669</v>
      </c>
    </row>
    <row r="30" spans="1:18" x14ac:dyDescent="0.4">
      <c r="A30" s="11" t="s">
        <v>33</v>
      </c>
      <c r="B30" s="37" t="s">
        <v>15</v>
      </c>
      <c r="C30" s="18">
        <v>9.4341504583924856</v>
      </c>
      <c r="D30" s="18">
        <v>2.2638915807632691</v>
      </c>
      <c r="E30" s="49">
        <f t="shared" si="0"/>
        <v>7.170258877629216</v>
      </c>
      <c r="F30" s="48">
        <f t="shared" si="1"/>
        <v>8.3022046680108517</v>
      </c>
      <c r="G30" s="19">
        <f t="shared" si="2"/>
        <v>9.4341504583924856</v>
      </c>
      <c r="H30" s="19">
        <f t="shared" si="3"/>
        <v>10.566096248774119</v>
      </c>
      <c r="I30" s="19">
        <f t="shared" si="4"/>
        <v>11.698042039155755</v>
      </c>
      <c r="J30" s="5"/>
      <c r="K30" s="49">
        <f t="shared" si="5"/>
        <v>7.6230371937818706</v>
      </c>
      <c r="L30" s="48">
        <f t="shared" si="6"/>
        <v>8.3022046680108517</v>
      </c>
      <c r="M30" s="50">
        <f t="shared" si="7"/>
        <v>8.9813721422398309</v>
      </c>
      <c r="N30" s="19">
        <f t="shared" si="8"/>
        <v>9.4341504583924856</v>
      </c>
      <c r="O30" s="19">
        <f t="shared" si="9"/>
        <v>9.8869287745451402</v>
      </c>
      <c r="P30" s="19">
        <f t="shared" si="10"/>
        <v>10.566096248774119</v>
      </c>
      <c r="Q30" s="19">
        <f t="shared" si="11"/>
        <v>11.245263723003101</v>
      </c>
    </row>
    <row r="31" spans="1:18" x14ac:dyDescent="0.4">
      <c r="A31" s="11" t="s">
        <v>34</v>
      </c>
      <c r="B31" s="37" t="s">
        <v>38</v>
      </c>
      <c r="C31" s="26">
        <v>5.7056111014326323</v>
      </c>
      <c r="D31" s="26">
        <v>1.2845391139035627</v>
      </c>
      <c r="E31" s="49">
        <f>C31-D31</f>
        <v>4.4210719875290696</v>
      </c>
      <c r="F31" s="48">
        <f>C31-0.5*D31</f>
        <v>5.0633415444808509</v>
      </c>
      <c r="G31" s="19">
        <f>C31</f>
        <v>5.7056111014326323</v>
      </c>
      <c r="H31" s="19">
        <f>C31+0.5*D31</f>
        <v>6.3478806583844136</v>
      </c>
      <c r="I31" s="19">
        <f>C31+D31</f>
        <v>6.990150215336195</v>
      </c>
      <c r="J31" s="19"/>
      <c r="K31" s="49">
        <f>C31-0.8*D31</f>
        <v>4.6779798103097825</v>
      </c>
      <c r="L31" s="48">
        <f>C31-0.5*D31</f>
        <v>5.0633415444808509</v>
      </c>
      <c r="M31" s="50">
        <f>C31-0.2*D31</f>
        <v>5.4487032786519194</v>
      </c>
      <c r="N31" s="19">
        <f>C31</f>
        <v>5.7056111014326323</v>
      </c>
      <c r="O31" s="19">
        <f>C31+0.2*D31</f>
        <v>5.9625189242133452</v>
      </c>
      <c r="P31" s="19">
        <f>C31+0.5*D31</f>
        <v>6.3478806583844136</v>
      </c>
      <c r="Q31" s="19">
        <f>C31+0.8*D31</f>
        <v>6.7332423925554821</v>
      </c>
    </row>
    <row r="32" spans="1:18" x14ac:dyDescent="0.4">
      <c r="A32" s="9" t="s">
        <v>53</v>
      </c>
      <c r="B32" s="37" t="s">
        <v>37</v>
      </c>
      <c r="C32" s="19">
        <v>24.900549760816613</v>
      </c>
      <c r="D32" s="19">
        <v>5.2377878310039607</v>
      </c>
      <c r="E32" s="49">
        <f t="shared" si="0"/>
        <v>19.662761929812653</v>
      </c>
      <c r="F32" s="48">
        <f t="shared" si="1"/>
        <v>22.281655845314631</v>
      </c>
      <c r="G32" s="19">
        <f t="shared" si="2"/>
        <v>24.900549760816613</v>
      </c>
      <c r="H32" s="19">
        <f t="shared" si="3"/>
        <v>27.519443676318595</v>
      </c>
      <c r="I32" s="19">
        <f t="shared" si="4"/>
        <v>30.138337591820573</v>
      </c>
      <c r="J32" s="5"/>
      <c r="K32" s="49">
        <f t="shared" si="5"/>
        <v>20.710319496013444</v>
      </c>
      <c r="L32" s="48">
        <f t="shared" si="6"/>
        <v>22.281655845314631</v>
      </c>
      <c r="M32" s="50">
        <f t="shared" si="7"/>
        <v>23.852992194615823</v>
      </c>
      <c r="N32" s="19">
        <f t="shared" si="8"/>
        <v>24.900549760816613</v>
      </c>
      <c r="O32" s="19">
        <f t="shared" si="9"/>
        <v>25.948107327017404</v>
      </c>
      <c r="P32" s="19">
        <f t="shared" si="10"/>
        <v>27.519443676318595</v>
      </c>
      <c r="Q32" s="19">
        <f t="shared" si="11"/>
        <v>29.090780025619782</v>
      </c>
    </row>
    <row r="33" spans="1:18" x14ac:dyDescent="0.4">
      <c r="A33" s="13" t="s">
        <v>54</v>
      </c>
      <c r="B33" s="38" t="s">
        <v>17</v>
      </c>
      <c r="C33" s="47">
        <v>15.488815043733076</v>
      </c>
      <c r="D33" s="47">
        <v>3.9139287684825401</v>
      </c>
      <c r="E33" s="51">
        <f t="shared" si="0"/>
        <v>11.574886275250536</v>
      </c>
      <c r="F33" s="52">
        <f t="shared" si="1"/>
        <v>13.531850659491806</v>
      </c>
      <c r="G33" s="22">
        <f t="shared" si="2"/>
        <v>15.488815043733076</v>
      </c>
      <c r="H33" s="22">
        <f t="shared" si="3"/>
        <v>17.445779427974347</v>
      </c>
      <c r="I33" s="22">
        <f t="shared" si="4"/>
        <v>19.402743812215618</v>
      </c>
      <c r="J33" s="22"/>
      <c r="K33" s="51">
        <f t="shared" si="5"/>
        <v>12.357672028947045</v>
      </c>
      <c r="L33" s="52">
        <f t="shared" si="6"/>
        <v>13.531850659491806</v>
      </c>
      <c r="M33" s="53">
        <f t="shared" si="7"/>
        <v>14.706029290036568</v>
      </c>
      <c r="N33" s="22">
        <f t="shared" si="8"/>
        <v>15.488815043733076</v>
      </c>
      <c r="O33" s="22">
        <f t="shared" si="9"/>
        <v>16.271600797429585</v>
      </c>
      <c r="P33" s="22">
        <f t="shared" si="10"/>
        <v>17.445779427974347</v>
      </c>
      <c r="Q33" s="22">
        <f t="shared" si="11"/>
        <v>18.61995805851911</v>
      </c>
      <c r="R33" s="44"/>
    </row>
    <row r="34" spans="1:18" x14ac:dyDescent="0.4">
      <c r="A34" s="9" t="s">
        <v>55</v>
      </c>
      <c r="B34" s="4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37" t="s">
        <v>39</v>
      </c>
      <c r="C35" s="26">
        <v>58.825195871811303</v>
      </c>
      <c r="D35" s="26">
        <v>15.143428947469076</v>
      </c>
      <c r="E35" s="19">
        <f t="shared" si="0"/>
        <v>43.681766924342227</v>
      </c>
      <c r="F35" s="19">
        <f t="shared" si="1"/>
        <v>51.253481398076765</v>
      </c>
      <c r="G35" s="19">
        <f t="shared" si="2"/>
        <v>58.825195871811303</v>
      </c>
      <c r="H35" s="48">
        <f t="shared" si="3"/>
        <v>66.396910345545848</v>
      </c>
      <c r="I35" s="49">
        <f t="shared" si="4"/>
        <v>73.968624819280379</v>
      </c>
      <c r="J35" s="19"/>
      <c r="K35" s="19">
        <f t="shared" si="5"/>
        <v>46.710452713836041</v>
      </c>
      <c r="L35" s="19">
        <f t="shared" si="6"/>
        <v>51.253481398076765</v>
      </c>
      <c r="M35" s="19">
        <f t="shared" si="7"/>
        <v>55.796510082317489</v>
      </c>
      <c r="N35" s="19">
        <f t="shared" si="8"/>
        <v>58.825195871811303</v>
      </c>
      <c r="O35" s="50">
        <f t="shared" si="9"/>
        <v>61.853881661305117</v>
      </c>
      <c r="P35" s="48">
        <f t="shared" si="10"/>
        <v>66.396910345545848</v>
      </c>
      <c r="Q35" s="49">
        <f t="shared" si="11"/>
        <v>70.939939029786558</v>
      </c>
      <c r="R35" s="45"/>
    </row>
    <row r="36" spans="1:18" x14ac:dyDescent="0.4">
      <c r="A36" s="17" t="s">
        <v>35</v>
      </c>
      <c r="B36" s="38" t="s">
        <v>40</v>
      </c>
      <c r="C36" s="47">
        <v>62.14760835399197</v>
      </c>
      <c r="D36" s="47">
        <v>10.156313565414445</v>
      </c>
      <c r="E36" s="22">
        <f t="shared" si="0"/>
        <v>51.991294788577527</v>
      </c>
      <c r="F36" s="22">
        <f t="shared" si="1"/>
        <v>57.069451571284745</v>
      </c>
      <c r="G36" s="22">
        <f t="shared" si="2"/>
        <v>62.14760835399197</v>
      </c>
      <c r="H36" s="52">
        <f t="shared" si="3"/>
        <v>67.225765136699195</v>
      </c>
      <c r="I36" s="51">
        <f t="shared" si="4"/>
        <v>72.30392191940642</v>
      </c>
      <c r="J36" s="22"/>
      <c r="K36" s="22">
        <f t="shared" si="5"/>
        <v>54.022557501660415</v>
      </c>
      <c r="L36" s="22">
        <f t="shared" si="6"/>
        <v>57.069451571284745</v>
      </c>
      <c r="M36" s="22">
        <f t="shared" si="7"/>
        <v>60.116345640909081</v>
      </c>
      <c r="N36" s="22">
        <f t="shared" si="8"/>
        <v>62.14760835399197</v>
      </c>
      <c r="O36" s="53">
        <f t="shared" si="9"/>
        <v>64.178871067074866</v>
      </c>
      <c r="P36" s="52">
        <f t="shared" si="10"/>
        <v>67.225765136699195</v>
      </c>
      <c r="Q36" s="51">
        <f t="shared" si="11"/>
        <v>70.272659206323524</v>
      </c>
      <c r="R36" s="44"/>
    </row>
    <row r="37" spans="1:18" x14ac:dyDescent="0.4">
      <c r="A37" s="9" t="s">
        <v>56</v>
      </c>
      <c r="B37" s="40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37" t="s">
        <v>18</v>
      </c>
      <c r="C38" s="19">
        <v>22.169715973990758</v>
      </c>
      <c r="D38" s="19">
        <v>7.0598156486854835</v>
      </c>
      <c r="E38" s="19">
        <f t="shared" si="0"/>
        <v>15.109900325305276</v>
      </c>
      <c r="F38" s="19">
        <f t="shared" si="1"/>
        <v>18.639808149648015</v>
      </c>
      <c r="G38" s="19">
        <f t="shared" si="2"/>
        <v>22.169715973990758</v>
      </c>
      <c r="H38" s="48">
        <f t="shared" si="3"/>
        <v>25.699623798333501</v>
      </c>
      <c r="I38" s="49">
        <f t="shared" si="4"/>
        <v>29.229531622676241</v>
      </c>
      <c r="J38" s="5"/>
      <c r="K38" s="19">
        <f t="shared" si="5"/>
        <v>16.521863455042372</v>
      </c>
      <c r="L38" s="19">
        <f t="shared" si="6"/>
        <v>18.639808149648015</v>
      </c>
      <c r="M38" s="19">
        <f t="shared" si="7"/>
        <v>20.757752844253663</v>
      </c>
      <c r="N38" s="19">
        <f t="shared" si="8"/>
        <v>22.169715973990758</v>
      </c>
      <c r="O38" s="50">
        <f t="shared" si="9"/>
        <v>23.581679103727854</v>
      </c>
      <c r="P38" s="48">
        <f t="shared" si="10"/>
        <v>25.699623798333501</v>
      </c>
      <c r="Q38" s="49">
        <f t="shared" si="11"/>
        <v>27.817568492939145</v>
      </c>
    </row>
    <row r="39" spans="1:18" x14ac:dyDescent="0.4">
      <c r="A39" s="17" t="s">
        <v>20</v>
      </c>
      <c r="B39" s="37" t="s">
        <v>41</v>
      </c>
      <c r="C39" s="19">
        <v>30.53743464369882</v>
      </c>
      <c r="D39" s="19">
        <v>5.6099243439269673</v>
      </c>
      <c r="E39" s="19">
        <f t="shared" si="0"/>
        <v>24.927510299771853</v>
      </c>
      <c r="F39" s="19">
        <f t="shared" si="1"/>
        <v>27.732472471735335</v>
      </c>
      <c r="G39" s="19">
        <f t="shared" si="2"/>
        <v>30.53743464369882</v>
      </c>
      <c r="H39" s="48">
        <f t="shared" si="3"/>
        <v>33.342396815662305</v>
      </c>
      <c r="I39" s="49">
        <f t="shared" si="4"/>
        <v>36.147358987625786</v>
      </c>
      <c r="J39" s="5"/>
      <c r="K39" s="19">
        <f t="shared" si="5"/>
        <v>26.049495168557247</v>
      </c>
      <c r="L39" s="19">
        <f t="shared" si="6"/>
        <v>27.732472471735335</v>
      </c>
      <c r="M39" s="19">
        <f t="shared" si="7"/>
        <v>29.415449774913426</v>
      </c>
      <c r="N39" s="19">
        <f t="shared" si="8"/>
        <v>30.53743464369882</v>
      </c>
      <c r="O39" s="50">
        <f t="shared" si="9"/>
        <v>31.659419512484213</v>
      </c>
      <c r="P39" s="48">
        <f t="shared" si="10"/>
        <v>33.342396815662305</v>
      </c>
      <c r="Q39" s="49">
        <f t="shared" si="11"/>
        <v>35.025374118840396</v>
      </c>
    </row>
    <row r="40" spans="1:18" ht="56.25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D5124-DC27-425F-AC6E-680D75E4D072}">
  <sheetPr codeName="Sheet12"/>
  <dimension ref="A1:R41"/>
  <sheetViews>
    <sheetView view="pageBreakPreview" zoomScale="70" zoomScaleNormal="100" zoomScaleSheetLayoutView="70" workbookViewId="0"/>
  </sheetViews>
  <sheetFormatPr defaultRowHeight="18.75" x14ac:dyDescent="0.4"/>
  <cols>
    <col min="1" max="1" width="43" bestFit="1" customWidth="1"/>
    <col min="2" max="2" width="8.875" customWidth="1"/>
    <col min="10" max="10" width="2.5" customWidth="1"/>
    <col min="18" max="18" width="20.125" bestFit="1" customWidth="1"/>
  </cols>
  <sheetData>
    <row r="1" spans="1:18" x14ac:dyDescent="0.4">
      <c r="A1" s="2" t="s">
        <v>85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4">
      <c r="A2" s="59" t="s">
        <v>76</v>
      </c>
      <c r="B2" s="59" t="s">
        <v>75</v>
      </c>
      <c r="C2" s="62" t="s">
        <v>0</v>
      </c>
      <c r="D2" s="62" t="s">
        <v>1</v>
      </c>
      <c r="E2" s="57" t="s">
        <v>42</v>
      </c>
      <c r="F2" s="57"/>
      <c r="G2" s="57"/>
      <c r="H2" s="57"/>
      <c r="I2" s="57"/>
      <c r="J2" s="41"/>
      <c r="K2" s="58" t="s">
        <v>43</v>
      </c>
      <c r="L2" s="58"/>
      <c r="M2" s="58"/>
      <c r="N2" s="58"/>
      <c r="O2" s="58"/>
      <c r="P2" s="58"/>
      <c r="Q2" s="58"/>
      <c r="R2" s="41"/>
    </row>
    <row r="3" spans="1:18" x14ac:dyDescent="0.4">
      <c r="A3" s="58"/>
      <c r="B3" s="58"/>
      <c r="C3" s="63"/>
      <c r="D3" s="63"/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39"/>
      <c r="K3" s="43" t="s">
        <v>8</v>
      </c>
      <c r="L3" s="43" t="s">
        <v>9</v>
      </c>
      <c r="M3" s="43" t="s">
        <v>10</v>
      </c>
      <c r="N3" s="43" t="s">
        <v>19</v>
      </c>
      <c r="O3" s="43" t="s">
        <v>11</v>
      </c>
      <c r="P3" s="43" t="s">
        <v>12</v>
      </c>
      <c r="Q3" s="43" t="s">
        <v>13</v>
      </c>
      <c r="R3" s="1"/>
    </row>
    <row r="4" spans="1:18" x14ac:dyDescent="0.4">
      <c r="A4" s="9" t="s">
        <v>45</v>
      </c>
      <c r="B4" s="34"/>
      <c r="C4" s="35"/>
      <c r="D4" s="35"/>
      <c r="E4" s="36"/>
      <c r="F4" s="36"/>
      <c r="G4" s="1"/>
      <c r="H4" s="1"/>
      <c r="I4" s="1"/>
      <c r="K4" s="1"/>
      <c r="L4" s="1"/>
      <c r="M4" s="1"/>
      <c r="N4" s="1"/>
      <c r="O4" s="1"/>
      <c r="P4" s="1"/>
      <c r="Q4" s="1"/>
    </row>
    <row r="5" spans="1:18" x14ac:dyDescent="0.4">
      <c r="A5" s="11" t="s">
        <v>44</v>
      </c>
      <c r="B5" s="37" t="s">
        <v>15</v>
      </c>
      <c r="C5" s="18">
        <v>8.3456654205853553</v>
      </c>
      <c r="D5" s="18">
        <v>2.0815914126795056</v>
      </c>
      <c r="E5" s="19">
        <f>C5-D5</f>
        <v>6.2640740079058492</v>
      </c>
      <c r="F5" s="19">
        <f>C5-0.5*D5</f>
        <v>7.3048697142456023</v>
      </c>
      <c r="G5" s="19">
        <f>C5</f>
        <v>8.3456654205853553</v>
      </c>
      <c r="H5" s="48">
        <f>C5+0.5*D5</f>
        <v>9.3864611269251075</v>
      </c>
      <c r="I5" s="49">
        <f>C5+D5</f>
        <v>10.427256833264861</v>
      </c>
      <c r="J5" s="5"/>
      <c r="K5" s="19">
        <f>C5-0.8*D5</f>
        <v>6.680392290441751</v>
      </c>
      <c r="L5" s="19">
        <f>C5-0.5*D5</f>
        <v>7.3048697142456023</v>
      </c>
      <c r="M5" s="19">
        <f>C5-0.2*D5</f>
        <v>7.9293471380494545</v>
      </c>
      <c r="N5" s="19">
        <f>C5</f>
        <v>8.3456654205853553</v>
      </c>
      <c r="O5" s="50">
        <f>C5+0.2*D5</f>
        <v>8.7619837031212562</v>
      </c>
      <c r="P5" s="48">
        <f>C5+0.5*D5</f>
        <v>9.3864611269251075</v>
      </c>
      <c r="Q5" s="49">
        <f>C5+0.8*D5</f>
        <v>10.010938550728961</v>
      </c>
    </row>
    <row r="6" spans="1:18" x14ac:dyDescent="0.4">
      <c r="A6" s="11" t="s">
        <v>47</v>
      </c>
      <c r="B6" s="37" t="s">
        <v>15</v>
      </c>
      <c r="C6" s="18">
        <v>8.6372788368268161</v>
      </c>
      <c r="D6" s="18">
        <v>1.8432738461126734</v>
      </c>
      <c r="E6" s="19">
        <f t="shared" ref="E6:E39" si="0">C6-D6</f>
        <v>6.7940049907141429</v>
      </c>
      <c r="F6" s="19">
        <f t="shared" ref="F6:F39" si="1">C6-0.5*D6</f>
        <v>7.7156419137704795</v>
      </c>
      <c r="G6" s="19">
        <f t="shared" ref="G6:G39" si="2">C6</f>
        <v>8.6372788368268161</v>
      </c>
      <c r="H6" s="48">
        <f t="shared" ref="H6:H39" si="3">C6+0.5*D6</f>
        <v>9.5589157598831527</v>
      </c>
      <c r="I6" s="49">
        <f t="shared" ref="I6:I39" si="4">C6+D6</f>
        <v>10.480552682939489</v>
      </c>
      <c r="J6" s="5"/>
      <c r="K6" s="19">
        <f t="shared" ref="K6:K39" si="5">C6-0.8*D6</f>
        <v>7.1626597599366768</v>
      </c>
      <c r="L6" s="19">
        <f t="shared" ref="L6:L39" si="6">C6-0.5*D6</f>
        <v>7.7156419137704795</v>
      </c>
      <c r="M6" s="19">
        <f t="shared" ref="M6:M39" si="7">C6-0.2*D6</f>
        <v>8.2686240676042821</v>
      </c>
      <c r="N6" s="19">
        <f t="shared" ref="N6:N39" si="8">C6</f>
        <v>8.6372788368268161</v>
      </c>
      <c r="O6" s="50">
        <f t="shared" ref="O6:O39" si="9">C6+0.2*D6</f>
        <v>9.00593360604935</v>
      </c>
      <c r="P6" s="48">
        <f t="shared" ref="P6:P39" si="10">C6+0.5*D6</f>
        <v>9.5589157598831527</v>
      </c>
      <c r="Q6" s="49">
        <f t="shared" ref="Q6:Q39" si="11">C6+0.8*D6</f>
        <v>10.111897913716955</v>
      </c>
    </row>
    <row r="7" spans="1:18" x14ac:dyDescent="0.4">
      <c r="A7" s="11" t="s">
        <v>22</v>
      </c>
      <c r="B7" s="37" t="s">
        <v>16</v>
      </c>
      <c r="C7" s="18">
        <v>2.2025209735149587</v>
      </c>
      <c r="D7" s="18">
        <v>0.98739484362423369</v>
      </c>
      <c r="E7" s="19">
        <f t="shared" si="0"/>
        <v>1.215126129890725</v>
      </c>
      <c r="F7" s="19">
        <f t="shared" si="1"/>
        <v>1.7088235517028418</v>
      </c>
      <c r="G7" s="19">
        <f t="shared" si="2"/>
        <v>2.2025209735149587</v>
      </c>
      <c r="H7" s="48">
        <f t="shared" si="3"/>
        <v>2.6962183953270755</v>
      </c>
      <c r="I7" s="49">
        <f t="shared" si="4"/>
        <v>3.1899158171391924</v>
      </c>
      <c r="J7" s="5"/>
      <c r="K7" s="19">
        <f t="shared" si="5"/>
        <v>1.4126050986155718</v>
      </c>
      <c r="L7" s="19">
        <f t="shared" si="6"/>
        <v>1.7088235517028418</v>
      </c>
      <c r="M7" s="19">
        <f t="shared" si="7"/>
        <v>2.0050420047901119</v>
      </c>
      <c r="N7" s="19">
        <f t="shared" si="8"/>
        <v>2.2025209735149587</v>
      </c>
      <c r="O7" s="50">
        <f t="shared" si="9"/>
        <v>2.3999999422398055</v>
      </c>
      <c r="P7" s="48">
        <f t="shared" si="10"/>
        <v>2.6962183953270755</v>
      </c>
      <c r="Q7" s="49">
        <f t="shared" si="11"/>
        <v>2.9924368484143455</v>
      </c>
    </row>
    <row r="8" spans="1:18" x14ac:dyDescent="0.4">
      <c r="A8" s="11" t="s">
        <v>23</v>
      </c>
      <c r="B8" s="37" t="s">
        <v>15</v>
      </c>
      <c r="C8" s="18">
        <v>6.3292752649976087</v>
      </c>
      <c r="D8" s="18">
        <v>1.8300737125623514</v>
      </c>
      <c r="E8" s="19">
        <f t="shared" si="0"/>
        <v>4.4992015524352578</v>
      </c>
      <c r="F8" s="19">
        <f t="shared" si="1"/>
        <v>5.4142384087164332</v>
      </c>
      <c r="G8" s="19">
        <f t="shared" si="2"/>
        <v>6.3292752649976087</v>
      </c>
      <c r="H8" s="48">
        <f t="shared" si="3"/>
        <v>7.2443121212787842</v>
      </c>
      <c r="I8" s="49">
        <f t="shared" si="4"/>
        <v>8.1593489775599597</v>
      </c>
      <c r="J8" s="5"/>
      <c r="K8" s="19">
        <f t="shared" si="5"/>
        <v>4.8652162949477278</v>
      </c>
      <c r="L8" s="19">
        <f t="shared" si="6"/>
        <v>5.4142384087164332</v>
      </c>
      <c r="M8" s="19">
        <f t="shared" si="7"/>
        <v>5.9632605224851387</v>
      </c>
      <c r="N8" s="19">
        <f t="shared" si="8"/>
        <v>6.3292752649976087</v>
      </c>
      <c r="O8" s="50">
        <f t="shared" si="9"/>
        <v>6.6952900075100787</v>
      </c>
      <c r="P8" s="48">
        <f t="shared" si="10"/>
        <v>7.2443121212787842</v>
      </c>
      <c r="Q8" s="49">
        <f t="shared" si="11"/>
        <v>7.7933342350474897</v>
      </c>
    </row>
    <row r="9" spans="1:18" x14ac:dyDescent="0.4">
      <c r="A9" s="11" t="s">
        <v>24</v>
      </c>
      <c r="B9" s="37" t="s">
        <v>16</v>
      </c>
      <c r="C9" s="18">
        <v>2.1426566397690467</v>
      </c>
      <c r="D9" s="18">
        <v>0.92007995479900351</v>
      </c>
      <c r="E9" s="19">
        <f t="shared" si="0"/>
        <v>1.2225766849700432</v>
      </c>
      <c r="F9" s="19">
        <f t="shared" si="1"/>
        <v>1.6826166623695449</v>
      </c>
      <c r="G9" s="19">
        <f t="shared" si="2"/>
        <v>2.1426566397690467</v>
      </c>
      <c r="H9" s="48">
        <f t="shared" si="3"/>
        <v>2.6026966171685486</v>
      </c>
      <c r="I9" s="49">
        <f t="shared" si="4"/>
        <v>3.06273659456805</v>
      </c>
      <c r="J9" s="5"/>
      <c r="K9" s="19">
        <f t="shared" si="5"/>
        <v>1.4065926759298439</v>
      </c>
      <c r="L9" s="19">
        <f t="shared" si="6"/>
        <v>1.6826166623695449</v>
      </c>
      <c r="M9" s="19">
        <f t="shared" si="7"/>
        <v>1.958640648809246</v>
      </c>
      <c r="N9" s="19">
        <f t="shared" si="8"/>
        <v>2.1426566397690467</v>
      </c>
      <c r="O9" s="50">
        <f t="shared" si="9"/>
        <v>2.3266726307288472</v>
      </c>
      <c r="P9" s="48">
        <f t="shared" si="10"/>
        <v>2.6026966171685486</v>
      </c>
      <c r="Q9" s="49">
        <f t="shared" si="11"/>
        <v>2.8787206036082496</v>
      </c>
    </row>
    <row r="10" spans="1:18" x14ac:dyDescent="0.4">
      <c r="A10" s="9" t="s">
        <v>25</v>
      </c>
      <c r="B10" s="37" t="s">
        <v>18</v>
      </c>
      <c r="C10" s="20">
        <v>27.657397135693785</v>
      </c>
      <c r="D10" s="20">
        <v>5.0043060471141052</v>
      </c>
      <c r="E10" s="19">
        <f t="shared" si="0"/>
        <v>22.653091088579679</v>
      </c>
      <c r="F10" s="19">
        <f t="shared" si="1"/>
        <v>25.155244112136732</v>
      </c>
      <c r="G10" s="19">
        <f t="shared" si="2"/>
        <v>27.657397135693785</v>
      </c>
      <c r="H10" s="48">
        <f t="shared" si="3"/>
        <v>30.159550159250838</v>
      </c>
      <c r="I10" s="49">
        <f t="shared" si="4"/>
        <v>32.661703182807891</v>
      </c>
      <c r="J10" s="5"/>
      <c r="K10" s="19">
        <f t="shared" si="5"/>
        <v>23.653952298002501</v>
      </c>
      <c r="L10" s="19">
        <f t="shared" si="6"/>
        <v>25.155244112136732</v>
      </c>
      <c r="M10" s="19">
        <f t="shared" si="7"/>
        <v>26.656535926270962</v>
      </c>
      <c r="N10" s="19">
        <f t="shared" si="8"/>
        <v>27.657397135693785</v>
      </c>
      <c r="O10" s="50">
        <f t="shared" si="9"/>
        <v>28.658258345116607</v>
      </c>
      <c r="P10" s="48">
        <f t="shared" si="10"/>
        <v>30.159550159250838</v>
      </c>
      <c r="Q10" s="49">
        <f t="shared" si="11"/>
        <v>31.660841973385068</v>
      </c>
      <c r="R10" s="1"/>
    </row>
    <row r="11" spans="1:18" x14ac:dyDescent="0.4">
      <c r="A11" s="11" t="s">
        <v>63</v>
      </c>
      <c r="B11" s="37" t="s">
        <v>15</v>
      </c>
      <c r="C11" s="18">
        <v>7.7400195914181502</v>
      </c>
      <c r="D11" s="18">
        <v>1.9702709466325743</v>
      </c>
      <c r="E11" s="49">
        <f t="shared" si="0"/>
        <v>5.7697486447855759</v>
      </c>
      <c r="F11" s="48">
        <f t="shared" si="1"/>
        <v>6.7548841181018631</v>
      </c>
      <c r="G11" s="19">
        <f t="shared" si="2"/>
        <v>7.7400195914181502</v>
      </c>
      <c r="H11" s="19">
        <f t="shared" si="3"/>
        <v>8.7251550647344374</v>
      </c>
      <c r="I11" s="19">
        <f t="shared" si="4"/>
        <v>9.7102905380507245</v>
      </c>
      <c r="J11" s="5"/>
      <c r="K11" s="49">
        <f t="shared" si="5"/>
        <v>6.163802834112091</v>
      </c>
      <c r="L11" s="48">
        <f t="shared" si="6"/>
        <v>6.7548841181018631</v>
      </c>
      <c r="M11" s="50">
        <f t="shared" si="7"/>
        <v>7.3459654020916352</v>
      </c>
      <c r="N11" s="19">
        <f t="shared" si="8"/>
        <v>7.7400195914181502</v>
      </c>
      <c r="O11" s="19">
        <f t="shared" si="9"/>
        <v>8.1340737807446644</v>
      </c>
      <c r="P11" s="19">
        <f t="shared" si="10"/>
        <v>8.7251550647344374</v>
      </c>
      <c r="Q11" s="19">
        <f t="shared" si="11"/>
        <v>9.3162363487242104</v>
      </c>
    </row>
    <row r="12" spans="1:18" x14ac:dyDescent="0.4">
      <c r="A12" s="11" t="s">
        <v>26</v>
      </c>
      <c r="B12" s="37" t="s">
        <v>16</v>
      </c>
      <c r="C12" s="18">
        <v>2.8788855977787255</v>
      </c>
      <c r="D12" s="18">
        <v>0.76764847882400611</v>
      </c>
      <c r="E12" s="49">
        <f t="shared" si="0"/>
        <v>2.1112371189547194</v>
      </c>
      <c r="F12" s="48">
        <f t="shared" si="1"/>
        <v>2.4950613583667227</v>
      </c>
      <c r="G12" s="19">
        <f t="shared" si="2"/>
        <v>2.8788855977787255</v>
      </c>
      <c r="H12" s="19">
        <f t="shared" si="3"/>
        <v>3.2627098371907284</v>
      </c>
      <c r="I12" s="19">
        <f t="shared" si="4"/>
        <v>3.6465340766027317</v>
      </c>
      <c r="J12" s="5"/>
      <c r="K12" s="49">
        <f t="shared" si="5"/>
        <v>2.2647668147195206</v>
      </c>
      <c r="L12" s="48">
        <f t="shared" si="6"/>
        <v>2.4950613583667227</v>
      </c>
      <c r="M12" s="50">
        <f t="shared" si="7"/>
        <v>2.7253559020139244</v>
      </c>
      <c r="N12" s="19">
        <f t="shared" si="8"/>
        <v>2.8788855977787255</v>
      </c>
      <c r="O12" s="19">
        <f t="shared" si="9"/>
        <v>3.0324152935435267</v>
      </c>
      <c r="P12" s="19">
        <f t="shared" si="10"/>
        <v>3.2627098371907284</v>
      </c>
      <c r="Q12" s="19">
        <f t="shared" si="11"/>
        <v>3.4930043808379305</v>
      </c>
    </row>
    <row r="13" spans="1:18" x14ac:dyDescent="0.4">
      <c r="A13" s="11" t="s">
        <v>27</v>
      </c>
      <c r="B13" s="37" t="s">
        <v>16</v>
      </c>
      <c r="C13" s="18">
        <v>2.8491510306803476</v>
      </c>
      <c r="D13" s="18">
        <v>0.7381037986121024</v>
      </c>
      <c r="E13" s="49">
        <f t="shared" si="0"/>
        <v>2.1110472320682452</v>
      </c>
      <c r="F13" s="48">
        <f t="shared" si="1"/>
        <v>2.4800991313742964</v>
      </c>
      <c r="G13" s="19">
        <f t="shared" si="2"/>
        <v>2.8491510306803476</v>
      </c>
      <c r="H13" s="19">
        <f t="shared" si="3"/>
        <v>3.2182029299863988</v>
      </c>
      <c r="I13" s="19">
        <f t="shared" si="4"/>
        <v>3.58725482929245</v>
      </c>
      <c r="J13" s="5"/>
      <c r="K13" s="49">
        <f t="shared" si="5"/>
        <v>2.2586679917906656</v>
      </c>
      <c r="L13" s="48">
        <f t="shared" si="6"/>
        <v>2.4800991313742964</v>
      </c>
      <c r="M13" s="50">
        <f t="shared" si="7"/>
        <v>2.7015302709579272</v>
      </c>
      <c r="N13" s="19">
        <f t="shared" si="8"/>
        <v>2.8491510306803476</v>
      </c>
      <c r="O13" s="19">
        <f t="shared" si="9"/>
        <v>2.996771790402768</v>
      </c>
      <c r="P13" s="19">
        <f t="shared" si="10"/>
        <v>3.2182029299863988</v>
      </c>
      <c r="Q13" s="19">
        <f t="shared" si="11"/>
        <v>3.4396340695700296</v>
      </c>
    </row>
    <row r="14" spans="1:18" x14ac:dyDescent="0.4">
      <c r="A14" s="11" t="s">
        <v>28</v>
      </c>
      <c r="B14" s="37" t="s">
        <v>16</v>
      </c>
      <c r="C14" s="18">
        <v>2.8055538689400232</v>
      </c>
      <c r="D14" s="18">
        <v>0.78859166283124582</v>
      </c>
      <c r="E14" s="49">
        <f t="shared" si="0"/>
        <v>2.0169622061087775</v>
      </c>
      <c r="F14" s="48">
        <f t="shared" si="1"/>
        <v>2.4112580375244002</v>
      </c>
      <c r="G14" s="19">
        <f t="shared" si="2"/>
        <v>2.8055538689400232</v>
      </c>
      <c r="H14" s="19">
        <f t="shared" si="3"/>
        <v>3.1998497003556463</v>
      </c>
      <c r="I14" s="19">
        <f t="shared" si="4"/>
        <v>3.5941455317712689</v>
      </c>
      <c r="J14" s="5"/>
      <c r="K14" s="49">
        <f t="shared" si="5"/>
        <v>2.1746805386750268</v>
      </c>
      <c r="L14" s="48">
        <f t="shared" si="6"/>
        <v>2.4112580375244002</v>
      </c>
      <c r="M14" s="50">
        <f t="shared" si="7"/>
        <v>2.647835536373774</v>
      </c>
      <c r="N14" s="19">
        <f t="shared" si="8"/>
        <v>2.8055538689400232</v>
      </c>
      <c r="O14" s="19">
        <f t="shared" si="9"/>
        <v>2.9632722015062725</v>
      </c>
      <c r="P14" s="19">
        <f t="shared" si="10"/>
        <v>3.1998497003556463</v>
      </c>
      <c r="Q14" s="19">
        <f t="shared" si="11"/>
        <v>3.4364271992050197</v>
      </c>
    </row>
    <row r="15" spans="1:18" x14ac:dyDescent="0.4">
      <c r="A15" s="13" t="s">
        <v>48</v>
      </c>
      <c r="B15" s="38" t="s">
        <v>17</v>
      </c>
      <c r="C15" s="21">
        <v>16.273610088817247</v>
      </c>
      <c r="D15" s="21">
        <v>3.1972422235364992</v>
      </c>
      <c r="E15" s="51">
        <f t="shared" si="0"/>
        <v>13.076367865280748</v>
      </c>
      <c r="F15" s="52">
        <f t="shared" si="1"/>
        <v>14.674988977048997</v>
      </c>
      <c r="G15" s="22">
        <f t="shared" si="2"/>
        <v>16.273610088817247</v>
      </c>
      <c r="H15" s="22">
        <f t="shared" si="3"/>
        <v>17.872231200585496</v>
      </c>
      <c r="I15" s="22">
        <f t="shared" si="4"/>
        <v>19.470852312353745</v>
      </c>
      <c r="J15" s="6"/>
      <c r="K15" s="51">
        <f t="shared" si="5"/>
        <v>13.715816309988046</v>
      </c>
      <c r="L15" s="52">
        <f t="shared" si="6"/>
        <v>14.674988977048997</v>
      </c>
      <c r="M15" s="53">
        <f t="shared" si="7"/>
        <v>15.634161644109946</v>
      </c>
      <c r="N15" s="22">
        <f t="shared" si="8"/>
        <v>16.273610088817247</v>
      </c>
      <c r="O15" s="22">
        <f t="shared" si="9"/>
        <v>16.913058533524545</v>
      </c>
      <c r="P15" s="22">
        <f t="shared" si="10"/>
        <v>17.872231200585496</v>
      </c>
      <c r="Q15" s="22">
        <f t="shared" si="11"/>
        <v>18.831403867646447</v>
      </c>
      <c r="R15" s="1"/>
    </row>
    <row r="16" spans="1:18" x14ac:dyDescent="0.4">
      <c r="A16" s="9" t="s">
        <v>46</v>
      </c>
      <c r="B16" s="34"/>
      <c r="C16" s="23"/>
      <c r="D16" s="23"/>
      <c r="E16" s="19"/>
      <c r="F16" s="19"/>
      <c r="G16" s="19"/>
      <c r="H16" s="19"/>
      <c r="I16" s="19"/>
      <c r="J16" s="5"/>
      <c r="K16" s="19"/>
      <c r="L16" s="19"/>
      <c r="M16" s="19"/>
      <c r="N16" s="19"/>
      <c r="O16" s="19"/>
      <c r="P16" s="19"/>
      <c r="Q16" s="19"/>
      <c r="R16" s="44"/>
    </row>
    <row r="17" spans="1:18" x14ac:dyDescent="0.4">
      <c r="A17" s="11" t="s">
        <v>29</v>
      </c>
      <c r="B17" s="37" t="s">
        <v>15</v>
      </c>
      <c r="C17" s="18">
        <v>6.447920060708527</v>
      </c>
      <c r="D17" s="18">
        <v>2.3252960021700679</v>
      </c>
      <c r="E17" s="49">
        <f t="shared" si="0"/>
        <v>4.1226240585384595</v>
      </c>
      <c r="F17" s="48">
        <f t="shared" si="1"/>
        <v>5.2852720596234928</v>
      </c>
      <c r="G17" s="19">
        <f t="shared" si="2"/>
        <v>6.447920060708527</v>
      </c>
      <c r="H17" s="19">
        <f t="shared" si="3"/>
        <v>7.6105680617935612</v>
      </c>
      <c r="I17" s="19">
        <f t="shared" si="4"/>
        <v>8.7732160628785945</v>
      </c>
      <c r="J17" s="5"/>
      <c r="K17" s="49">
        <f t="shared" si="5"/>
        <v>4.5876832589724721</v>
      </c>
      <c r="L17" s="48">
        <f t="shared" si="6"/>
        <v>5.2852720596234928</v>
      </c>
      <c r="M17" s="50">
        <f t="shared" si="7"/>
        <v>5.9828608602745135</v>
      </c>
      <c r="N17" s="19">
        <f t="shared" si="8"/>
        <v>6.447920060708527</v>
      </c>
      <c r="O17" s="19">
        <f t="shared" si="9"/>
        <v>6.9129792611425405</v>
      </c>
      <c r="P17" s="19">
        <f t="shared" si="10"/>
        <v>7.6105680617935612</v>
      </c>
      <c r="Q17" s="19">
        <f t="shared" si="11"/>
        <v>8.3081568624445818</v>
      </c>
    </row>
    <row r="18" spans="1:18" x14ac:dyDescent="0.4">
      <c r="A18" s="11" t="s">
        <v>30</v>
      </c>
      <c r="B18" s="37" t="s">
        <v>15</v>
      </c>
      <c r="C18" s="18">
        <v>6.1911494358691428</v>
      </c>
      <c r="D18" s="18">
        <v>2.2910409940496677</v>
      </c>
      <c r="E18" s="19">
        <f t="shared" si="0"/>
        <v>3.9001084418194751</v>
      </c>
      <c r="F18" s="19">
        <f t="shared" si="1"/>
        <v>5.0456289388443087</v>
      </c>
      <c r="G18" s="19">
        <f t="shared" si="2"/>
        <v>6.1911494358691428</v>
      </c>
      <c r="H18" s="48">
        <f t="shared" si="3"/>
        <v>7.3366699328939768</v>
      </c>
      <c r="I18" s="49">
        <f t="shared" si="4"/>
        <v>8.4821904299188109</v>
      </c>
      <c r="J18" s="5"/>
      <c r="K18" s="19">
        <f t="shared" si="5"/>
        <v>4.3583166406294085</v>
      </c>
      <c r="L18" s="19">
        <f t="shared" si="6"/>
        <v>5.0456289388443087</v>
      </c>
      <c r="M18" s="19">
        <f t="shared" si="7"/>
        <v>5.732941237059209</v>
      </c>
      <c r="N18" s="19">
        <f t="shared" si="8"/>
        <v>6.1911494358691428</v>
      </c>
      <c r="O18" s="50">
        <f t="shared" si="9"/>
        <v>6.6493576346790766</v>
      </c>
      <c r="P18" s="49">
        <f t="shared" si="10"/>
        <v>7.3366699328939768</v>
      </c>
      <c r="Q18" s="49">
        <f t="shared" si="11"/>
        <v>8.023982231108878</v>
      </c>
    </row>
    <row r="19" spans="1:18" x14ac:dyDescent="0.4">
      <c r="A19" s="11" t="s">
        <v>59</v>
      </c>
      <c r="B19" s="37" t="s">
        <v>15</v>
      </c>
      <c r="C19" s="18">
        <v>6.4506240784113267</v>
      </c>
      <c r="D19" s="18">
        <v>2.4542587167691843</v>
      </c>
      <c r="E19" s="19">
        <f t="shared" si="0"/>
        <v>3.9963653616421424</v>
      </c>
      <c r="F19" s="19">
        <f t="shared" si="1"/>
        <v>5.2234947200267348</v>
      </c>
      <c r="G19" s="19">
        <f t="shared" si="2"/>
        <v>6.4506240784113267</v>
      </c>
      <c r="H19" s="48">
        <f t="shared" si="3"/>
        <v>7.6777534367959186</v>
      </c>
      <c r="I19" s="49">
        <f t="shared" si="4"/>
        <v>8.9048827951805105</v>
      </c>
      <c r="J19" s="5"/>
      <c r="K19" s="19">
        <f t="shared" si="5"/>
        <v>4.4872171049959793</v>
      </c>
      <c r="L19" s="19">
        <f t="shared" si="6"/>
        <v>5.2234947200267348</v>
      </c>
      <c r="M19" s="19">
        <f t="shared" si="7"/>
        <v>5.9597723350574903</v>
      </c>
      <c r="N19" s="19">
        <f t="shared" si="8"/>
        <v>6.4506240784113267</v>
      </c>
      <c r="O19" s="50">
        <f t="shared" si="9"/>
        <v>6.9414758217651631</v>
      </c>
      <c r="P19" s="49">
        <f t="shared" si="10"/>
        <v>7.6777534367959186</v>
      </c>
      <c r="Q19" s="49">
        <f t="shared" si="11"/>
        <v>8.4140310518266741</v>
      </c>
    </row>
    <row r="20" spans="1:18" x14ac:dyDescent="0.4">
      <c r="A20" s="11" t="s">
        <v>60</v>
      </c>
      <c r="B20" s="37" t="s">
        <v>15</v>
      </c>
      <c r="C20" s="24">
        <v>6.0689977029468141</v>
      </c>
      <c r="D20" s="24">
        <v>2.2050775921969041</v>
      </c>
      <c r="E20" s="19">
        <f t="shared" si="0"/>
        <v>3.8639201107499099</v>
      </c>
      <c r="F20" s="19">
        <f t="shared" si="1"/>
        <v>4.966458906848362</v>
      </c>
      <c r="G20" s="19">
        <f t="shared" si="2"/>
        <v>6.0689977029468141</v>
      </c>
      <c r="H20" s="48">
        <f t="shared" si="3"/>
        <v>7.1715364990452661</v>
      </c>
      <c r="I20" s="49">
        <f t="shared" si="4"/>
        <v>8.2740752951437173</v>
      </c>
      <c r="J20" s="5"/>
      <c r="K20" s="19">
        <f t="shared" si="5"/>
        <v>4.3049356291892904</v>
      </c>
      <c r="L20" s="19">
        <f t="shared" si="6"/>
        <v>4.966458906848362</v>
      </c>
      <c r="M20" s="19">
        <f t="shared" si="7"/>
        <v>5.6279821845074336</v>
      </c>
      <c r="N20" s="19">
        <f t="shared" si="8"/>
        <v>6.0689977029468141</v>
      </c>
      <c r="O20" s="50">
        <f t="shared" si="9"/>
        <v>6.5100132213861945</v>
      </c>
      <c r="P20" s="49">
        <f t="shared" si="10"/>
        <v>7.1715364990452661</v>
      </c>
      <c r="Q20" s="49">
        <f t="shared" si="11"/>
        <v>7.8330597767043377</v>
      </c>
      <c r="R20" s="44"/>
    </row>
    <row r="21" spans="1:18" x14ac:dyDescent="0.4">
      <c r="A21" s="11" t="s">
        <v>31</v>
      </c>
      <c r="B21" s="37" t="s">
        <v>17</v>
      </c>
      <c r="C21" s="18">
        <v>10.146635909684344</v>
      </c>
      <c r="D21" s="18">
        <v>3.7415462095080616</v>
      </c>
      <c r="E21" s="19">
        <f t="shared" si="0"/>
        <v>6.4050897001762817</v>
      </c>
      <c r="F21" s="19">
        <f t="shared" si="1"/>
        <v>8.2758628049303127</v>
      </c>
      <c r="G21" s="19">
        <f t="shared" si="2"/>
        <v>10.146635909684344</v>
      </c>
      <c r="H21" s="48">
        <f t="shared" si="3"/>
        <v>12.017409014438375</v>
      </c>
      <c r="I21" s="49">
        <f t="shared" si="4"/>
        <v>13.888182119192406</v>
      </c>
      <c r="J21" s="5"/>
      <c r="K21" s="19">
        <f t="shared" si="5"/>
        <v>7.1533989420778941</v>
      </c>
      <c r="L21" s="19">
        <f t="shared" si="6"/>
        <v>8.2758628049303127</v>
      </c>
      <c r="M21" s="19">
        <f t="shared" si="7"/>
        <v>9.3983266677827313</v>
      </c>
      <c r="N21" s="19">
        <f t="shared" si="8"/>
        <v>10.146635909684344</v>
      </c>
      <c r="O21" s="50">
        <f t="shared" si="9"/>
        <v>10.894945151585956</v>
      </c>
      <c r="P21" s="49">
        <f t="shared" si="10"/>
        <v>12.017409014438375</v>
      </c>
      <c r="Q21" s="49">
        <f t="shared" si="11"/>
        <v>13.139872877290793</v>
      </c>
    </row>
    <row r="22" spans="1:18" x14ac:dyDescent="0.4">
      <c r="A22" s="11" t="s">
        <v>49</v>
      </c>
      <c r="B22" s="37" t="s">
        <v>15</v>
      </c>
      <c r="C22" s="18">
        <v>5.5715831307369195</v>
      </c>
      <c r="D22" s="18">
        <v>2.2266503746895649</v>
      </c>
      <c r="E22" s="19">
        <f t="shared" si="0"/>
        <v>3.3449327560473545</v>
      </c>
      <c r="F22" s="19">
        <f t="shared" si="1"/>
        <v>4.4582579433921374</v>
      </c>
      <c r="G22" s="19">
        <f t="shared" si="2"/>
        <v>5.5715831307369195</v>
      </c>
      <c r="H22" s="48">
        <f t="shared" si="3"/>
        <v>6.6849083180817015</v>
      </c>
      <c r="I22" s="49">
        <f t="shared" si="4"/>
        <v>7.7982335054264844</v>
      </c>
      <c r="J22" s="5"/>
      <c r="K22" s="19">
        <f t="shared" si="5"/>
        <v>3.7902628309852675</v>
      </c>
      <c r="L22" s="19">
        <f t="shared" si="6"/>
        <v>4.4582579433921374</v>
      </c>
      <c r="M22" s="19">
        <f t="shared" si="7"/>
        <v>5.1262530557990065</v>
      </c>
      <c r="N22" s="19">
        <f t="shared" si="8"/>
        <v>5.5715831307369195</v>
      </c>
      <c r="O22" s="50">
        <f t="shared" si="9"/>
        <v>6.0169132056748325</v>
      </c>
      <c r="P22" s="49">
        <f t="shared" si="10"/>
        <v>6.6849083180817015</v>
      </c>
      <c r="Q22" s="49">
        <f t="shared" si="11"/>
        <v>7.3529034304885714</v>
      </c>
    </row>
    <row r="23" spans="1:18" x14ac:dyDescent="0.4">
      <c r="A23" s="11" t="s">
        <v>32</v>
      </c>
      <c r="B23" s="37" t="s">
        <v>18</v>
      </c>
      <c r="C23" s="18">
        <v>19.744607922913886</v>
      </c>
      <c r="D23" s="18">
        <v>5.9073170459662725</v>
      </c>
      <c r="E23" s="19">
        <f t="shared" si="0"/>
        <v>13.837290876947613</v>
      </c>
      <c r="F23" s="19">
        <f t="shared" si="1"/>
        <v>16.790949399930749</v>
      </c>
      <c r="G23" s="19">
        <f t="shared" si="2"/>
        <v>19.744607922913886</v>
      </c>
      <c r="H23" s="48">
        <f t="shared" si="3"/>
        <v>22.698266445897023</v>
      </c>
      <c r="I23" s="49">
        <f t="shared" si="4"/>
        <v>25.651924968880159</v>
      </c>
      <c r="J23" s="5"/>
      <c r="K23" s="19">
        <f t="shared" si="5"/>
        <v>15.018754286140869</v>
      </c>
      <c r="L23" s="19">
        <f t="shared" si="6"/>
        <v>16.790949399930749</v>
      </c>
      <c r="M23" s="19">
        <f t="shared" si="7"/>
        <v>18.56314451372063</v>
      </c>
      <c r="N23" s="19">
        <f t="shared" si="8"/>
        <v>19.744607922913886</v>
      </c>
      <c r="O23" s="50">
        <f t="shared" si="9"/>
        <v>20.926071332107142</v>
      </c>
      <c r="P23" s="49">
        <f t="shared" si="10"/>
        <v>22.698266445897023</v>
      </c>
      <c r="Q23" s="49">
        <f t="shared" si="11"/>
        <v>24.470461559686903</v>
      </c>
    </row>
    <row r="24" spans="1:18" x14ac:dyDescent="0.4">
      <c r="A24" s="11" t="s">
        <v>50</v>
      </c>
      <c r="B24" s="37" t="s">
        <v>16</v>
      </c>
      <c r="C24" s="18">
        <v>1.3381956491254996</v>
      </c>
      <c r="D24" s="18">
        <v>0.60990417400107855</v>
      </c>
      <c r="E24" s="27">
        <f t="shared" si="0"/>
        <v>0.72829147512442105</v>
      </c>
      <c r="F24" s="19">
        <f t="shared" si="1"/>
        <v>1.0332435621249603</v>
      </c>
      <c r="G24" s="19">
        <f t="shared" si="2"/>
        <v>1.3381956491254996</v>
      </c>
      <c r="H24" s="48">
        <f t="shared" si="3"/>
        <v>1.6431477361260389</v>
      </c>
      <c r="I24" s="49">
        <f t="shared" si="4"/>
        <v>1.948099823126578</v>
      </c>
      <c r="J24" s="5"/>
      <c r="K24" s="27">
        <f t="shared" si="5"/>
        <v>0.85027230992463676</v>
      </c>
      <c r="L24" s="19">
        <f t="shared" si="6"/>
        <v>1.0332435621249603</v>
      </c>
      <c r="M24" s="19">
        <f t="shared" si="7"/>
        <v>1.216214814325284</v>
      </c>
      <c r="N24" s="19">
        <f t="shared" si="8"/>
        <v>1.3381956491254996</v>
      </c>
      <c r="O24" s="50">
        <f t="shared" si="9"/>
        <v>1.4601764839257152</v>
      </c>
      <c r="P24" s="49">
        <f t="shared" si="10"/>
        <v>1.6431477361260389</v>
      </c>
      <c r="Q24" s="49">
        <f t="shared" si="11"/>
        <v>1.8261189883263624</v>
      </c>
    </row>
    <row r="25" spans="1:18" x14ac:dyDescent="0.4">
      <c r="A25" s="11" t="s">
        <v>51</v>
      </c>
      <c r="B25" s="37" t="s">
        <v>16</v>
      </c>
      <c r="C25" s="18">
        <v>1.8184273260256856</v>
      </c>
      <c r="D25" s="18">
        <v>0.8917675647463279</v>
      </c>
      <c r="E25" s="27">
        <f t="shared" si="0"/>
        <v>0.92665976127935767</v>
      </c>
      <c r="F25" s="19">
        <f t="shared" si="1"/>
        <v>1.3725435436525215</v>
      </c>
      <c r="G25" s="19">
        <f t="shared" si="2"/>
        <v>1.8184273260256856</v>
      </c>
      <c r="H25" s="48">
        <f t="shared" si="3"/>
        <v>2.2643111083988496</v>
      </c>
      <c r="I25" s="49">
        <f t="shared" si="4"/>
        <v>2.7101948907720135</v>
      </c>
      <c r="J25" s="5"/>
      <c r="K25" s="19">
        <f t="shared" si="5"/>
        <v>1.1050132742286232</v>
      </c>
      <c r="L25" s="19">
        <f t="shared" si="6"/>
        <v>1.3725435436525215</v>
      </c>
      <c r="M25" s="19">
        <f t="shared" si="7"/>
        <v>1.6400738130764201</v>
      </c>
      <c r="N25" s="19">
        <f t="shared" si="8"/>
        <v>1.8184273260256856</v>
      </c>
      <c r="O25" s="50">
        <f t="shared" si="9"/>
        <v>1.9967808389749511</v>
      </c>
      <c r="P25" s="49">
        <f t="shared" si="10"/>
        <v>2.2643111083988496</v>
      </c>
      <c r="Q25" s="49">
        <f t="shared" si="11"/>
        <v>2.5318413778227482</v>
      </c>
    </row>
    <row r="26" spans="1:18" x14ac:dyDescent="0.4">
      <c r="A26" s="13" t="s">
        <v>66</v>
      </c>
      <c r="B26" s="38" t="s">
        <v>36</v>
      </c>
      <c r="C26" s="25">
        <v>37.409487066203098</v>
      </c>
      <c r="D26" s="25">
        <v>10.297670676802067</v>
      </c>
      <c r="E26" s="22">
        <f t="shared" si="0"/>
        <v>27.111816389401032</v>
      </c>
      <c r="F26" s="22">
        <f t="shared" si="1"/>
        <v>32.260651727802063</v>
      </c>
      <c r="G26" s="22">
        <f t="shared" si="2"/>
        <v>37.409487066203098</v>
      </c>
      <c r="H26" s="52">
        <f t="shared" si="3"/>
        <v>42.558322404604134</v>
      </c>
      <c r="I26" s="51">
        <f t="shared" si="4"/>
        <v>47.707157743005169</v>
      </c>
      <c r="J26" s="6"/>
      <c r="K26" s="22">
        <f t="shared" si="5"/>
        <v>29.171350524761444</v>
      </c>
      <c r="L26" s="22">
        <f t="shared" si="6"/>
        <v>32.260651727802063</v>
      </c>
      <c r="M26" s="22">
        <f t="shared" si="7"/>
        <v>35.349952930842683</v>
      </c>
      <c r="N26" s="22">
        <f t="shared" si="8"/>
        <v>37.409487066203098</v>
      </c>
      <c r="O26" s="53">
        <f t="shared" si="9"/>
        <v>39.469021201563514</v>
      </c>
      <c r="P26" s="51">
        <f t="shared" si="10"/>
        <v>42.558322404604134</v>
      </c>
      <c r="Q26" s="51">
        <f t="shared" si="11"/>
        <v>45.647623607644753</v>
      </c>
    </row>
    <row r="27" spans="1:18" x14ac:dyDescent="0.4">
      <c r="A27" s="9" t="s">
        <v>52</v>
      </c>
      <c r="B27" s="34"/>
      <c r="C27" s="18"/>
      <c r="D27" s="18"/>
      <c r="E27" s="19"/>
      <c r="F27" s="19"/>
      <c r="G27" s="19"/>
      <c r="H27" s="19"/>
      <c r="I27" s="19"/>
      <c r="J27" s="5"/>
      <c r="K27" s="19"/>
      <c r="L27" s="19"/>
      <c r="M27" s="19"/>
      <c r="N27" s="19"/>
      <c r="O27" s="19"/>
      <c r="P27" s="19"/>
      <c r="Q27" s="19"/>
    </row>
    <row r="28" spans="1:18" x14ac:dyDescent="0.4">
      <c r="A28" s="11" t="s">
        <v>61</v>
      </c>
      <c r="B28" s="37" t="s">
        <v>15</v>
      </c>
      <c r="C28" s="18">
        <v>7.3343073845737976</v>
      </c>
      <c r="D28" s="18">
        <v>2.207180325000246</v>
      </c>
      <c r="E28" s="49">
        <f t="shared" si="0"/>
        <v>5.1271270595735512</v>
      </c>
      <c r="F28" s="48">
        <f t="shared" si="1"/>
        <v>6.2307172220736744</v>
      </c>
      <c r="G28" s="19">
        <f t="shared" si="2"/>
        <v>7.3343073845737976</v>
      </c>
      <c r="H28" s="19">
        <f t="shared" si="3"/>
        <v>8.4378975470739199</v>
      </c>
      <c r="I28" s="19">
        <f t="shared" si="4"/>
        <v>9.541487709574044</v>
      </c>
      <c r="J28" s="5"/>
      <c r="K28" s="49">
        <f t="shared" si="5"/>
        <v>5.5685631245736005</v>
      </c>
      <c r="L28" s="48">
        <f t="shared" si="6"/>
        <v>6.2307172220736744</v>
      </c>
      <c r="M28" s="50">
        <f t="shared" si="7"/>
        <v>6.8928713195737483</v>
      </c>
      <c r="N28" s="19">
        <f t="shared" si="8"/>
        <v>7.3343073845737976</v>
      </c>
      <c r="O28" s="19">
        <f t="shared" si="9"/>
        <v>7.7757434495738469</v>
      </c>
      <c r="P28" s="19">
        <f t="shared" si="10"/>
        <v>8.4378975470739199</v>
      </c>
      <c r="Q28" s="19">
        <f t="shared" si="11"/>
        <v>9.1000516445739947</v>
      </c>
    </row>
    <row r="29" spans="1:18" x14ac:dyDescent="0.4">
      <c r="A29" s="11" t="s">
        <v>62</v>
      </c>
      <c r="B29" s="37" t="s">
        <v>15</v>
      </c>
      <c r="C29" s="18">
        <v>7.8197972031057015</v>
      </c>
      <c r="D29" s="18">
        <v>2.0139367822797118</v>
      </c>
      <c r="E29" s="49">
        <f t="shared" si="0"/>
        <v>5.8058604208259901</v>
      </c>
      <c r="F29" s="48">
        <f t="shared" si="1"/>
        <v>6.8128288119658453</v>
      </c>
      <c r="G29" s="19">
        <f t="shared" si="2"/>
        <v>7.8197972031057015</v>
      </c>
      <c r="H29" s="19">
        <f t="shared" si="3"/>
        <v>8.8267655942455576</v>
      </c>
      <c r="I29" s="19">
        <f t="shared" si="4"/>
        <v>9.8337339853854129</v>
      </c>
      <c r="J29" s="5"/>
      <c r="K29" s="49">
        <f t="shared" si="5"/>
        <v>6.2086477772819322</v>
      </c>
      <c r="L29" s="48">
        <f t="shared" si="6"/>
        <v>6.8128288119658453</v>
      </c>
      <c r="M29" s="50">
        <f t="shared" si="7"/>
        <v>7.4170098466497594</v>
      </c>
      <c r="N29" s="19">
        <f t="shared" si="8"/>
        <v>7.8197972031057015</v>
      </c>
      <c r="O29" s="19">
        <f t="shared" si="9"/>
        <v>8.2225845595616445</v>
      </c>
      <c r="P29" s="19">
        <f t="shared" si="10"/>
        <v>8.8267655942455576</v>
      </c>
      <c r="Q29" s="19">
        <f t="shared" si="11"/>
        <v>9.4309466289294708</v>
      </c>
    </row>
    <row r="30" spans="1:18" x14ac:dyDescent="0.4">
      <c r="A30" s="11" t="s">
        <v>33</v>
      </c>
      <c r="B30" s="37" t="s">
        <v>15</v>
      </c>
      <c r="C30" s="18">
        <v>9.4275131126613196</v>
      </c>
      <c r="D30" s="18">
        <v>2.2417864922168009</v>
      </c>
      <c r="E30" s="49">
        <f t="shared" si="0"/>
        <v>7.1857266204445187</v>
      </c>
      <c r="F30" s="48">
        <f t="shared" si="1"/>
        <v>8.3066198665529196</v>
      </c>
      <c r="G30" s="19">
        <f t="shared" si="2"/>
        <v>9.4275131126613196</v>
      </c>
      <c r="H30" s="19">
        <f t="shared" si="3"/>
        <v>10.54840635876972</v>
      </c>
      <c r="I30" s="19">
        <f t="shared" si="4"/>
        <v>11.66929960487812</v>
      </c>
      <c r="J30" s="5"/>
      <c r="K30" s="49">
        <f t="shared" si="5"/>
        <v>7.6340839188878791</v>
      </c>
      <c r="L30" s="48">
        <f t="shared" si="6"/>
        <v>8.3066198665529196</v>
      </c>
      <c r="M30" s="50">
        <f t="shared" si="7"/>
        <v>8.9791558142179593</v>
      </c>
      <c r="N30" s="19">
        <f t="shared" si="8"/>
        <v>9.4275131126613196</v>
      </c>
      <c r="O30" s="19">
        <f t="shared" si="9"/>
        <v>9.87587041110468</v>
      </c>
      <c r="P30" s="19">
        <f t="shared" si="10"/>
        <v>10.54840635876972</v>
      </c>
      <c r="Q30" s="19">
        <f t="shared" si="11"/>
        <v>11.220942306434761</v>
      </c>
    </row>
    <row r="31" spans="1:18" x14ac:dyDescent="0.4">
      <c r="A31" s="11" t="s">
        <v>34</v>
      </c>
      <c r="B31" s="37" t="s">
        <v>38</v>
      </c>
      <c r="C31" s="26">
        <v>5.7796259612362526</v>
      </c>
      <c r="D31" s="26">
        <v>1.2633255336809854</v>
      </c>
      <c r="E31" s="49">
        <f>C31-D31</f>
        <v>4.5163004275552669</v>
      </c>
      <c r="F31" s="48">
        <f>C31-0.5*D31</f>
        <v>5.1479631943957598</v>
      </c>
      <c r="G31" s="19">
        <f>C31</f>
        <v>5.7796259612362526</v>
      </c>
      <c r="H31" s="19">
        <f>C31+0.5*D31</f>
        <v>6.4112887280767454</v>
      </c>
      <c r="I31" s="19">
        <f>C31+D31</f>
        <v>7.0429514949172383</v>
      </c>
      <c r="J31" s="19"/>
      <c r="K31" s="49">
        <f>C31-0.8*D31</f>
        <v>4.7689655342914641</v>
      </c>
      <c r="L31" s="48">
        <f>C31-0.5*D31</f>
        <v>5.1479631943957598</v>
      </c>
      <c r="M31" s="50">
        <f>C31-0.2*D31</f>
        <v>5.5269608545000555</v>
      </c>
      <c r="N31" s="19">
        <f>C31</f>
        <v>5.7796259612362526</v>
      </c>
      <c r="O31" s="19">
        <f>C31+0.2*D31</f>
        <v>6.0322910679724497</v>
      </c>
      <c r="P31" s="19">
        <f>C31+0.5*D31</f>
        <v>6.4112887280767454</v>
      </c>
      <c r="Q31" s="19">
        <f>C31+0.8*D31</f>
        <v>6.7902863881810411</v>
      </c>
    </row>
    <row r="32" spans="1:18" x14ac:dyDescent="0.4">
      <c r="A32" s="9" t="s">
        <v>53</v>
      </c>
      <c r="B32" s="37" t="s">
        <v>37</v>
      </c>
      <c r="C32" s="19">
        <v>24.581617700340818</v>
      </c>
      <c r="D32" s="19">
        <v>5.121206687034725</v>
      </c>
      <c r="E32" s="49">
        <f t="shared" si="0"/>
        <v>19.460411013306093</v>
      </c>
      <c r="F32" s="48">
        <f t="shared" si="1"/>
        <v>22.021014356823457</v>
      </c>
      <c r="G32" s="19">
        <f t="shared" si="2"/>
        <v>24.581617700340818</v>
      </c>
      <c r="H32" s="19">
        <f t="shared" si="3"/>
        <v>27.142221043858179</v>
      </c>
      <c r="I32" s="19">
        <f t="shared" si="4"/>
        <v>29.702824387375543</v>
      </c>
      <c r="J32" s="5"/>
      <c r="K32" s="49">
        <f t="shared" si="5"/>
        <v>20.484652350713038</v>
      </c>
      <c r="L32" s="48">
        <f t="shared" si="6"/>
        <v>22.021014356823457</v>
      </c>
      <c r="M32" s="50">
        <f t="shared" si="7"/>
        <v>23.557376362933873</v>
      </c>
      <c r="N32" s="19">
        <f t="shared" si="8"/>
        <v>24.581617700340818</v>
      </c>
      <c r="O32" s="19">
        <f t="shared" si="9"/>
        <v>25.605859037747763</v>
      </c>
      <c r="P32" s="19">
        <f t="shared" si="10"/>
        <v>27.142221043858179</v>
      </c>
      <c r="Q32" s="19">
        <f t="shared" si="11"/>
        <v>28.678583049968598</v>
      </c>
    </row>
    <row r="33" spans="1:18" x14ac:dyDescent="0.4">
      <c r="A33" s="13" t="s">
        <v>54</v>
      </c>
      <c r="B33" s="38" t="s">
        <v>17</v>
      </c>
      <c r="C33" s="47">
        <v>15.175213008611948</v>
      </c>
      <c r="D33" s="47">
        <v>3.8158075404286675</v>
      </c>
      <c r="E33" s="51">
        <f t="shared" si="0"/>
        <v>11.359405468183279</v>
      </c>
      <c r="F33" s="52">
        <f t="shared" si="1"/>
        <v>13.267309238397614</v>
      </c>
      <c r="G33" s="22">
        <f t="shared" si="2"/>
        <v>15.175213008611948</v>
      </c>
      <c r="H33" s="22">
        <f t="shared" si="3"/>
        <v>17.08311677882628</v>
      </c>
      <c r="I33" s="22">
        <f t="shared" si="4"/>
        <v>18.991020549040616</v>
      </c>
      <c r="J33" s="22"/>
      <c r="K33" s="51">
        <f t="shared" si="5"/>
        <v>12.122566976269013</v>
      </c>
      <c r="L33" s="52">
        <f t="shared" si="6"/>
        <v>13.267309238397614</v>
      </c>
      <c r="M33" s="53">
        <f t="shared" si="7"/>
        <v>14.412051500526214</v>
      </c>
      <c r="N33" s="22">
        <f t="shared" si="8"/>
        <v>15.175213008611948</v>
      </c>
      <c r="O33" s="22">
        <f t="shared" si="9"/>
        <v>15.938374516697682</v>
      </c>
      <c r="P33" s="22">
        <f t="shared" si="10"/>
        <v>17.08311677882628</v>
      </c>
      <c r="Q33" s="22">
        <f t="shared" si="11"/>
        <v>18.227859040954883</v>
      </c>
      <c r="R33" s="44"/>
    </row>
    <row r="34" spans="1:18" x14ac:dyDescent="0.4">
      <c r="A34" s="9" t="s">
        <v>55</v>
      </c>
      <c r="B34" s="4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8" x14ac:dyDescent="0.4">
      <c r="A35" s="11" t="s">
        <v>21</v>
      </c>
      <c r="B35" s="37" t="s">
        <v>39</v>
      </c>
      <c r="C35" s="26">
        <v>57.154094989116984</v>
      </c>
      <c r="D35" s="26">
        <v>14.873784999032774</v>
      </c>
      <c r="E35" s="19">
        <f t="shared" si="0"/>
        <v>42.280309990084213</v>
      </c>
      <c r="F35" s="19">
        <f t="shared" si="1"/>
        <v>49.717202489600595</v>
      </c>
      <c r="G35" s="19">
        <f t="shared" si="2"/>
        <v>57.154094989116984</v>
      </c>
      <c r="H35" s="48">
        <f t="shared" si="3"/>
        <v>64.590987488633374</v>
      </c>
      <c r="I35" s="49">
        <f t="shared" si="4"/>
        <v>72.027879988149763</v>
      </c>
      <c r="J35" s="19"/>
      <c r="K35" s="19">
        <f t="shared" si="5"/>
        <v>45.255066989890764</v>
      </c>
      <c r="L35" s="19">
        <f t="shared" si="6"/>
        <v>49.717202489600595</v>
      </c>
      <c r="M35" s="19">
        <f t="shared" si="7"/>
        <v>54.179337989310426</v>
      </c>
      <c r="N35" s="19">
        <f t="shared" si="8"/>
        <v>57.154094989116984</v>
      </c>
      <c r="O35" s="50">
        <f t="shared" si="9"/>
        <v>60.128851988923543</v>
      </c>
      <c r="P35" s="48">
        <f t="shared" si="10"/>
        <v>64.590987488633374</v>
      </c>
      <c r="Q35" s="49">
        <f t="shared" si="11"/>
        <v>69.053122988343205</v>
      </c>
      <c r="R35" s="45"/>
    </row>
    <row r="36" spans="1:18" x14ac:dyDescent="0.4">
      <c r="A36" s="17" t="s">
        <v>35</v>
      </c>
      <c r="B36" s="38" t="s">
        <v>40</v>
      </c>
      <c r="C36" s="47">
        <v>61.80216934653572</v>
      </c>
      <c r="D36" s="47">
        <v>9.9942937966234204</v>
      </c>
      <c r="E36" s="22">
        <f t="shared" si="0"/>
        <v>51.807875549912296</v>
      </c>
      <c r="F36" s="22">
        <f t="shared" si="1"/>
        <v>56.805022448224008</v>
      </c>
      <c r="G36" s="22">
        <f t="shared" si="2"/>
        <v>61.80216934653572</v>
      </c>
      <c r="H36" s="52">
        <f t="shared" si="3"/>
        <v>66.799316244847432</v>
      </c>
      <c r="I36" s="51">
        <f t="shared" si="4"/>
        <v>71.796463143159144</v>
      </c>
      <c r="J36" s="22"/>
      <c r="K36" s="22">
        <f t="shared" si="5"/>
        <v>53.806734309236987</v>
      </c>
      <c r="L36" s="22">
        <f t="shared" si="6"/>
        <v>56.805022448224008</v>
      </c>
      <c r="M36" s="22">
        <f t="shared" si="7"/>
        <v>59.803310587211037</v>
      </c>
      <c r="N36" s="22">
        <f t="shared" si="8"/>
        <v>61.80216934653572</v>
      </c>
      <c r="O36" s="53">
        <f t="shared" si="9"/>
        <v>63.801028105860404</v>
      </c>
      <c r="P36" s="52">
        <f t="shared" si="10"/>
        <v>66.799316244847432</v>
      </c>
      <c r="Q36" s="51">
        <f t="shared" si="11"/>
        <v>69.797604383834454</v>
      </c>
      <c r="R36" s="44"/>
    </row>
    <row r="37" spans="1:18" x14ac:dyDescent="0.4">
      <c r="A37" s="9" t="s">
        <v>56</v>
      </c>
      <c r="B37" s="40"/>
      <c r="C37" s="5"/>
      <c r="D37" s="5"/>
      <c r="E37" s="19"/>
      <c r="F37" s="19"/>
      <c r="G37" s="19"/>
      <c r="H37" s="19"/>
      <c r="I37" s="19"/>
      <c r="J37" s="5"/>
      <c r="K37" s="19"/>
      <c r="L37" s="19"/>
      <c r="M37" s="19"/>
      <c r="N37" s="19"/>
      <c r="O37" s="19"/>
      <c r="P37" s="19"/>
      <c r="Q37" s="19"/>
    </row>
    <row r="38" spans="1:18" x14ac:dyDescent="0.4">
      <c r="A38" s="11" t="s">
        <v>21</v>
      </c>
      <c r="B38" s="37" t="s">
        <v>18</v>
      </c>
      <c r="C38" s="19">
        <v>21.30969296193226</v>
      </c>
      <c r="D38" s="19">
        <v>6.8611844235018404</v>
      </c>
      <c r="E38" s="19">
        <f t="shared" si="0"/>
        <v>14.448508538430421</v>
      </c>
      <c r="F38" s="19">
        <f t="shared" si="1"/>
        <v>17.87910075018134</v>
      </c>
      <c r="G38" s="19">
        <f t="shared" si="2"/>
        <v>21.30969296193226</v>
      </c>
      <c r="H38" s="48">
        <f t="shared" si="3"/>
        <v>24.74028517368318</v>
      </c>
      <c r="I38" s="49">
        <f t="shared" si="4"/>
        <v>28.1708773854341</v>
      </c>
      <c r="J38" s="5"/>
      <c r="K38" s="19">
        <f t="shared" si="5"/>
        <v>15.820745423130788</v>
      </c>
      <c r="L38" s="19">
        <f t="shared" si="6"/>
        <v>17.87910075018134</v>
      </c>
      <c r="M38" s="19">
        <f t="shared" si="7"/>
        <v>19.937456077231893</v>
      </c>
      <c r="N38" s="19">
        <f t="shared" si="8"/>
        <v>21.30969296193226</v>
      </c>
      <c r="O38" s="50">
        <f t="shared" si="9"/>
        <v>22.681929846632627</v>
      </c>
      <c r="P38" s="48">
        <f t="shared" si="10"/>
        <v>24.74028517368318</v>
      </c>
      <c r="Q38" s="49">
        <f t="shared" si="11"/>
        <v>26.798640500733732</v>
      </c>
    </row>
    <row r="39" spans="1:18" x14ac:dyDescent="0.4">
      <c r="A39" s="17" t="s">
        <v>20</v>
      </c>
      <c r="B39" s="37" t="s">
        <v>41</v>
      </c>
      <c r="C39" s="19">
        <v>30.504887262865783</v>
      </c>
      <c r="D39" s="19">
        <v>5.5186225320383704</v>
      </c>
      <c r="E39" s="19">
        <f t="shared" si="0"/>
        <v>24.986264730827411</v>
      </c>
      <c r="F39" s="19">
        <f t="shared" si="1"/>
        <v>27.745575996846597</v>
      </c>
      <c r="G39" s="19">
        <f t="shared" si="2"/>
        <v>30.504887262865783</v>
      </c>
      <c r="H39" s="48">
        <f t="shared" si="3"/>
        <v>33.264198528884968</v>
      </c>
      <c r="I39" s="49">
        <f t="shared" si="4"/>
        <v>36.02350979490415</v>
      </c>
      <c r="J39" s="5"/>
      <c r="K39" s="19">
        <f t="shared" si="5"/>
        <v>26.089989237235088</v>
      </c>
      <c r="L39" s="19">
        <f t="shared" si="6"/>
        <v>27.745575996846597</v>
      </c>
      <c r="M39" s="19">
        <f t="shared" si="7"/>
        <v>29.40116275645811</v>
      </c>
      <c r="N39" s="19">
        <f t="shared" si="8"/>
        <v>30.504887262865783</v>
      </c>
      <c r="O39" s="50">
        <f t="shared" si="9"/>
        <v>31.608611769273455</v>
      </c>
      <c r="P39" s="48">
        <f t="shared" si="10"/>
        <v>33.264198528884968</v>
      </c>
      <c r="Q39" s="49">
        <f t="shared" si="11"/>
        <v>34.919785288496477</v>
      </c>
    </row>
    <row r="40" spans="1:18" ht="56.25" customHeight="1" x14ac:dyDescent="0.4">
      <c r="A40" s="64" t="s">
        <v>58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8" x14ac:dyDescent="0.4">
      <c r="F41" s="1"/>
    </row>
  </sheetData>
  <mergeCells count="7">
    <mergeCell ref="A40:Q40"/>
    <mergeCell ref="K2:Q2"/>
    <mergeCell ref="A2:A3"/>
    <mergeCell ref="B2:B3"/>
    <mergeCell ref="C2:C3"/>
    <mergeCell ref="D2:D3"/>
    <mergeCell ref="E2:I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41</vt:i4>
      </vt:variant>
      <vt:variant>
        <vt:lpstr>名前付き一覧</vt:lpstr>
      </vt:variant>
      <vt:variant>
        <vt:i4>41</vt:i4>
      </vt:variant>
    </vt:vector>
  </HeadingPairs>
  <TitlesOfParts>
    <vt:vector size="82" baseType="lpstr">
      <vt:lpstr>全体</vt:lpstr>
      <vt:lpstr>男性</vt:lpstr>
      <vt:lpstr>女性</vt:lpstr>
      <vt:lpstr>その他の性別</vt:lpstr>
      <vt:lpstr>10代</vt:lpstr>
      <vt:lpstr>20代</vt:lpstr>
      <vt:lpstr>30代</vt:lpstr>
      <vt:lpstr>40代</vt:lpstr>
      <vt:lpstr>50代</vt:lpstr>
      <vt:lpstr>60代以上</vt:lpstr>
      <vt:lpstr>農林水産業</vt:lpstr>
      <vt:lpstr>鉱業・採石・砂利採取業</vt:lpstr>
      <vt:lpstr>建設業</vt:lpstr>
      <vt:lpstr>製造業</vt:lpstr>
      <vt:lpstr>電気・ガス・熱供給・水道業</vt:lpstr>
      <vt:lpstr>情報通信業</vt:lpstr>
      <vt:lpstr>運輸・郵便業</vt:lpstr>
      <vt:lpstr>卸売・小売業</vt:lpstr>
      <vt:lpstr>金融・保険業</vt:lpstr>
      <vt:lpstr>不動産・物品賃貸業</vt:lpstr>
      <vt:lpstr>教育・学習支援業</vt:lpstr>
      <vt:lpstr>医療・福祉</vt:lpstr>
      <vt:lpstr>サービス業</vt:lpstr>
      <vt:lpstr>公務</vt:lpstr>
      <vt:lpstr>その他の業種</vt:lpstr>
      <vt:lpstr>事務職</vt:lpstr>
      <vt:lpstr>営業 販売 接客職</vt:lpstr>
      <vt:lpstr>専門 技術 研究職</vt:lpstr>
      <vt:lpstr>製造 運輸 通信 生産 サービス職</vt:lpstr>
      <vt:lpstr>経営者 役員</vt:lpstr>
      <vt:lpstr>管理職（部長・課長）</vt:lpstr>
      <vt:lpstr>主任 一般職</vt:lpstr>
      <vt:lpstr>正社員</vt:lpstr>
      <vt:lpstr>契約社員 嘱託社員</vt:lpstr>
      <vt:lpstr>パート アルバイト</vt:lpstr>
      <vt:lpstr>派遣社員</vt:lpstr>
      <vt:lpstr>一般勤務</vt:lpstr>
      <vt:lpstr>裁量</vt:lpstr>
      <vt:lpstr>フレックス</vt:lpstr>
      <vt:lpstr>交代制（深夜なし）</vt:lpstr>
      <vt:lpstr>交代制（深夜あり）</vt:lpstr>
      <vt:lpstr>'10代'!Print_Area</vt:lpstr>
      <vt:lpstr>'20代'!Print_Area</vt:lpstr>
      <vt:lpstr>'30代'!Print_Area</vt:lpstr>
      <vt:lpstr>'40代'!Print_Area</vt:lpstr>
      <vt:lpstr>'50代'!Print_Area</vt:lpstr>
      <vt:lpstr>'60代以上'!Print_Area</vt:lpstr>
      <vt:lpstr>サービス業!Print_Area</vt:lpstr>
      <vt:lpstr>その他の業種!Print_Area</vt:lpstr>
      <vt:lpstr>その他の性別!Print_Area</vt:lpstr>
      <vt:lpstr>'パート アルバイト'!Print_Area</vt:lpstr>
      <vt:lpstr>フレックス!Print_Area</vt:lpstr>
      <vt:lpstr>医療・福祉!Print_Area</vt:lpstr>
      <vt:lpstr>一般勤務!Print_Area</vt:lpstr>
      <vt:lpstr>運輸・郵便業!Print_Area</vt:lpstr>
      <vt:lpstr>'営業 販売 接客職'!Print_Area</vt:lpstr>
      <vt:lpstr>卸売・小売業!Print_Area</vt:lpstr>
      <vt:lpstr>'管理職（部長・課長）'!Print_Area</vt:lpstr>
      <vt:lpstr>教育・学習支援業!Print_Area</vt:lpstr>
      <vt:lpstr>金融・保険業!Print_Area</vt:lpstr>
      <vt:lpstr>'契約社員 嘱託社員'!Print_Area</vt:lpstr>
      <vt:lpstr>'経営者 役員'!Print_Area</vt:lpstr>
      <vt:lpstr>建設業!Print_Area</vt:lpstr>
      <vt:lpstr>'交代制（深夜あり）'!Print_Area</vt:lpstr>
      <vt:lpstr>'交代制（深夜なし）'!Print_Area</vt:lpstr>
      <vt:lpstr>公務!Print_Area</vt:lpstr>
      <vt:lpstr>鉱業・採石・砂利採取業!Print_Area</vt:lpstr>
      <vt:lpstr>裁量!Print_Area</vt:lpstr>
      <vt:lpstr>事務職!Print_Area</vt:lpstr>
      <vt:lpstr>'主任 一般職'!Print_Area</vt:lpstr>
      <vt:lpstr>女性!Print_Area</vt:lpstr>
      <vt:lpstr>情報通信業!Print_Area</vt:lpstr>
      <vt:lpstr>正社員!Print_Area</vt:lpstr>
      <vt:lpstr>'製造 運輸 通信 生産 サービス職'!Print_Area</vt:lpstr>
      <vt:lpstr>製造業!Print_Area</vt:lpstr>
      <vt:lpstr>'専門 技術 研究職'!Print_Area</vt:lpstr>
      <vt:lpstr>全体!Print_Area</vt:lpstr>
      <vt:lpstr>男性!Print_Area</vt:lpstr>
      <vt:lpstr>電気・ガス・熱供給・水道業!Print_Area</vt:lpstr>
      <vt:lpstr>農林水産業!Print_Area</vt:lpstr>
      <vt:lpstr>派遣社員!Print_Area</vt:lpstr>
      <vt:lpstr>不動産・物品賃貸業!Print_Area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Akiomi INOUE</dc:creator>
  <cp:lastModifiedBy>Akiomi INOUE</cp:lastModifiedBy>
  <cp:lastPrinted>2024-12-29T01:44:02Z</cp:lastPrinted>
  <dcterms:created xsi:type="dcterms:W3CDTF">2023-09-26T23:34:17Z</dcterms:created>
  <dcterms:modified xsi:type="dcterms:W3CDTF">2025-03-19T09:07:23Z</dcterms:modified>
</cp:coreProperties>
</file>